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l="1"/>
  <c r="I20" i="1"/>
  <c r="J20" i="1"/>
  <c r="G21" i="1"/>
  <c r="F21" i="1"/>
  <c r="E21" i="1"/>
  <c r="M21" i="1" l="1"/>
  <c r="C17" i="1" s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<sst xmlns="http://schemas.openxmlformats.org/spreadsheetml/2006/main" count="38" uniqueCount="36">
  <si>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</si>
  <si>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</si>
  <si>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</si>
  <si>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</si>
  <si>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</si>
  <si>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</si>
  <si>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</si>
  <si>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</si>
  <si>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</si>
  <si>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</si>
  <si>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</si>
  <si>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</si>
  <si>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</si>
  <si>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</si>
  <si>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</si>
  <si>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</si>
  <si>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</si>
  <si>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</si>
  <si>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</si>
  <si>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</si>
  <si>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</si>
  <si>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</si>
  <si>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</si>
  <si>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</si>
  <si>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</si>
  <si>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</si>
  <si>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</si>
  <si>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</si>
  <si>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</t>
  </si>
  <si>
    <t>Тест-полоски для количественного определения уровня глюкозы в крови</t>
  </si>
  <si>
    <t>№ 173-24</t>
  </si>
  <si>
    <t>на поставку тест полосок для определения уровня глюкозы в крови на глюкометрах GmateLife</t>
  </si>
  <si>
    <t>КП вх. № 2330 от 24.09.2024</t>
  </si>
  <si>
    <t>КП вх. № 2331 от 24.09.2024</t>
  </si>
  <si>
    <t>КП вх. № 2332 от 24.09.2024</t>
  </si>
  <si>
    <t>Начальная (максимальная) цена договора устанавливается в размере 114499,50 руб. (сто четырнадцать тысяч четыреста девяносто девять рублей пятьдесят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</si>
</sst>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H17" sqref="H17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5" t="s">
        <v>31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30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7" ht="54.6" customHeight="1" x14ac:dyDescent="0.25">
      <c r="A17" s="43" t="s">
        <v>11</v>
      </c>
      <c r="B17" s="44"/>
      <c r="C17" s="45">
        <f>M21</f>
        <v>114499.5</v>
      </c>
      <c r="D17" s="46"/>
      <c r="E17" s="23" t="s">
        <v>32</v>
      </c>
      <c r="F17" s="23" t="s">
        <v>33</v>
      </c>
      <c r="G17" s="23" t="s">
        <v>34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3" t="s">
        <v>0</v>
      </c>
      <c r="B18" s="33" t="s">
        <v>1</v>
      </c>
      <c r="C18" s="33" t="s">
        <v>2</v>
      </c>
      <c r="D18" s="33"/>
      <c r="E18" s="22" t="s">
        <v>25</v>
      </c>
      <c r="F18" s="22" t="s">
        <v>26</v>
      </c>
      <c r="G18" s="22" t="s">
        <v>27</v>
      </c>
      <c r="H18" s="47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2" t="s">
        <v>7</v>
      </c>
    </row>
    <row r="19" spans="1:17" x14ac:dyDescent="0.25">
      <c r="A19" s="34"/>
      <c r="B19" s="34"/>
      <c r="C19" s="13" t="s">
        <v>3</v>
      </c>
      <c r="D19" s="13" t="s">
        <v>4</v>
      </c>
      <c r="E19" s="16" t="s">
        <v>5</v>
      </c>
      <c r="F19" s="26" t="s">
        <v>5</v>
      </c>
      <c r="G19" s="15" t="s">
        <v>5</v>
      </c>
      <c r="H19" s="48"/>
      <c r="I19" s="33"/>
      <c r="J19" s="33"/>
      <c r="K19" s="33"/>
      <c r="L19" s="33"/>
      <c r="M19" s="42"/>
    </row>
    <row r="20" spans="1:17" s="18" customFormat="1" ht="30" x14ac:dyDescent="0.25">
      <c r="A20" s="4">
        <v>1</v>
      </c>
      <c r="B20" s="29" t="s">
        <v>29</v>
      </c>
      <c r="C20" s="27" t="s">
        <v>28</v>
      </c>
      <c r="D20" s="17">
        <v>150</v>
      </c>
      <c r="E20" s="30">
        <v>750</v>
      </c>
      <c r="F20" s="25">
        <v>760</v>
      </c>
      <c r="G20" s="19">
        <v>780</v>
      </c>
      <c r="H20" s="19">
        <f>ROUND(AVERAGE(E20:G20),2)</f>
        <v>763.33</v>
      </c>
      <c r="I20" s="21">
        <f t="shared" ref="I20" si="0" xml:space="preserve"> COUNT(E20:G20)</f>
        <v>3</v>
      </c>
      <c r="J20" s="21">
        <f t="shared" ref="J20" si="1">STDEV(E20:G20)</f>
        <v>15.275252316519467</v>
      </c>
      <c r="K20" s="21">
        <f t="shared" ref="K20" si="2">J20/H20*100</f>
        <v>2.0011334961968568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114499.5</v>
      </c>
      <c r="P20" s="24"/>
      <c r="Q20" s="24"/>
    </row>
    <row r="21" spans="1:17" x14ac:dyDescent="0.25">
      <c r="A21" s="4"/>
      <c r="B21" s="28"/>
      <c r="C21" s="31"/>
      <c r="D21" s="32"/>
      <c r="E21" s="25">
        <f>SUMPRODUCT($D$20:$D$20,E20:E20)</f>
        <v>112500</v>
      </c>
      <c r="F21" s="25">
        <f>SUMPRODUCT($D$20:$D$20,F20:F20)</f>
        <v>114000</v>
      </c>
      <c r="G21" s="20">
        <f>SUMPRODUCT($D$20:$D$20,G20:G20)</f>
        <v>117000</v>
      </c>
      <c r="H21" s="15"/>
      <c r="I21" s="12"/>
      <c r="J21" s="12"/>
      <c r="K21" s="12"/>
      <c r="L21" s="12"/>
      <c r="M21" s="3">
        <f>SUM(M20:M20)</f>
        <v>114499.5</v>
      </c>
      <c r="O21" s="9"/>
    </row>
    <row r="23" spans="1:17" x14ac:dyDescent="0.25">
      <c r="A23" s="40" t="s">
        <v>20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O23" s="9"/>
    </row>
    <row r="24" spans="1:17" x14ac:dyDescent="0.25">
      <c r="A24" s="41" t="s">
        <v>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7" ht="1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O25" s="9"/>
    </row>
    <row r="26" spans="1:17" s="6" customFormat="1" x14ac:dyDescent="0.25">
      <c r="A26" s="36" t="s">
        <v>35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5"/>
      <c r="O26" s="5"/>
    </row>
    <row r="28" spans="1:17" x14ac:dyDescent="0.25">
      <c r="J28" s="9"/>
    </row>
    <row r="32" spans="1:17" x14ac:dyDescent="0.25">
      <c r="L32" s="9"/>
    </row>
  </sheetData>
  <mergeCells count="18"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0:L21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21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2024-09-25T07:31:49Z</dcterms:modified>
</cp:coreProperties>
</file>