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21" i="1"/>
  <c r="G132" i="1" l="1"/>
  <c r="F132" i="1"/>
  <c r="E132" i="1"/>
  <c r="M21" i="1"/>
  <c r="I21" i="1"/>
  <c r="J21" i="1"/>
  <c r="M22" i="1"/>
  <c r="I22" i="1"/>
  <c r="J22" i="1"/>
  <c r="K22" i="1" s="1"/>
  <c r="L22" i="1" s="1"/>
  <c r="M23" i="1"/>
  <c r="I23" i="1"/>
  <c r="J23" i="1"/>
  <c r="M24" i="1"/>
  <c r="I24" i="1"/>
  <c r="J24" i="1"/>
  <c r="I25" i="1"/>
  <c r="J25" i="1"/>
  <c r="M26" i="1"/>
  <c r="I26" i="1"/>
  <c r="J26" i="1"/>
  <c r="K26" i="1" s="1"/>
  <c r="L26" i="1" s="1"/>
  <c r="M27" i="1"/>
  <c r="I27" i="1"/>
  <c r="J27" i="1"/>
  <c r="K27" i="1" s="1"/>
  <c r="L27" i="1" s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M32" i="1"/>
  <c r="I32" i="1"/>
  <c r="J32" i="1"/>
  <c r="I33" i="1"/>
  <c r="J33" i="1"/>
  <c r="K33" i="1" s="1"/>
  <c r="L33" i="1" s="1"/>
  <c r="M34" i="1"/>
  <c r="I34" i="1"/>
  <c r="J34" i="1"/>
  <c r="K34" i="1" s="1"/>
  <c r="L34" i="1" s="1"/>
  <c r="M35" i="1"/>
  <c r="I35" i="1"/>
  <c r="J35" i="1"/>
  <c r="K35" i="1" s="1"/>
  <c r="L35" i="1" s="1"/>
  <c r="M36" i="1"/>
  <c r="I36" i="1"/>
  <c r="J36" i="1"/>
  <c r="K36" i="1" s="1"/>
  <c r="L36" i="1" s="1"/>
  <c r="I37" i="1"/>
  <c r="J37" i="1"/>
  <c r="M37" i="1"/>
  <c r="M38" i="1"/>
  <c r="I38" i="1"/>
  <c r="J38" i="1"/>
  <c r="K38" i="1" s="1"/>
  <c r="L38" i="1" s="1"/>
  <c r="M39" i="1"/>
  <c r="I39" i="1"/>
  <c r="J39" i="1"/>
  <c r="M40" i="1"/>
  <c r="I40" i="1"/>
  <c r="J40" i="1"/>
  <c r="K40" i="1" s="1"/>
  <c r="L40" i="1" s="1"/>
  <c r="I41" i="1"/>
  <c r="J41" i="1"/>
  <c r="M42" i="1"/>
  <c r="I42" i="1"/>
  <c r="J42" i="1"/>
  <c r="I43" i="1"/>
  <c r="J43" i="1"/>
  <c r="K43" i="1" s="1"/>
  <c r="L43" i="1" s="1"/>
  <c r="M43" i="1"/>
  <c r="M44" i="1"/>
  <c r="I44" i="1"/>
  <c r="J44" i="1"/>
  <c r="M45" i="1"/>
  <c r="I45" i="1"/>
  <c r="J45" i="1"/>
  <c r="M46" i="1"/>
  <c r="I46" i="1"/>
  <c r="J46" i="1"/>
  <c r="K46" i="1" s="1"/>
  <c r="L46" i="1" s="1"/>
  <c r="I47" i="1"/>
  <c r="J47" i="1"/>
  <c r="M48" i="1"/>
  <c r="I48" i="1"/>
  <c r="J48" i="1"/>
  <c r="I49" i="1"/>
  <c r="J49" i="1"/>
  <c r="M50" i="1"/>
  <c r="I50" i="1"/>
  <c r="J50" i="1"/>
  <c r="M51" i="1"/>
  <c r="I51" i="1"/>
  <c r="J51" i="1"/>
  <c r="K51" i="1" s="1"/>
  <c r="L51" i="1" s="1"/>
  <c r="M52" i="1"/>
  <c r="I52" i="1"/>
  <c r="J52" i="1"/>
  <c r="K52" i="1" s="1"/>
  <c r="L52" i="1" s="1"/>
  <c r="M53" i="1"/>
  <c r="I53" i="1"/>
  <c r="J53" i="1"/>
  <c r="K53" i="1" s="1"/>
  <c r="L53" i="1" s="1"/>
  <c r="M54" i="1"/>
  <c r="I54" i="1"/>
  <c r="J54" i="1"/>
  <c r="M55" i="1"/>
  <c r="I55" i="1"/>
  <c r="J55" i="1"/>
  <c r="K55" i="1" s="1"/>
  <c r="L55" i="1" s="1"/>
  <c r="M56" i="1"/>
  <c r="I56" i="1"/>
  <c r="J56" i="1"/>
  <c r="K56" i="1" s="1"/>
  <c r="L56" i="1" s="1"/>
  <c r="M57" i="1"/>
  <c r="I57" i="1"/>
  <c r="J57" i="1"/>
  <c r="M58" i="1"/>
  <c r="I58" i="1"/>
  <c r="J58" i="1"/>
  <c r="K58" i="1" s="1"/>
  <c r="L58" i="1" s="1"/>
  <c r="M59" i="1"/>
  <c r="I59" i="1"/>
  <c r="J59" i="1"/>
  <c r="K59" i="1" s="1"/>
  <c r="L59" i="1" s="1"/>
  <c r="M60" i="1"/>
  <c r="I60" i="1"/>
  <c r="J60" i="1"/>
  <c r="K60" i="1" s="1"/>
  <c r="L60" i="1" s="1"/>
  <c r="M61" i="1"/>
  <c r="I61" i="1"/>
  <c r="J61" i="1"/>
  <c r="M62" i="1"/>
  <c r="I62" i="1"/>
  <c r="J62" i="1"/>
  <c r="K62" i="1" s="1"/>
  <c r="L62" i="1" s="1"/>
  <c r="M63" i="1"/>
  <c r="I63" i="1"/>
  <c r="J63" i="1"/>
  <c r="K63" i="1" s="1"/>
  <c r="L63" i="1" s="1"/>
  <c r="M64" i="1"/>
  <c r="I64" i="1"/>
  <c r="J64" i="1"/>
  <c r="K64" i="1" s="1"/>
  <c r="L64" i="1" s="1"/>
  <c r="M65" i="1"/>
  <c r="I65" i="1"/>
  <c r="J65" i="1"/>
  <c r="M66" i="1"/>
  <c r="I66" i="1"/>
  <c r="J66" i="1"/>
  <c r="K66" i="1" s="1"/>
  <c r="L66" i="1" s="1"/>
  <c r="M67" i="1"/>
  <c r="I67" i="1"/>
  <c r="J67" i="1"/>
  <c r="M68" i="1"/>
  <c r="I68" i="1"/>
  <c r="J68" i="1"/>
  <c r="K68" i="1" s="1"/>
  <c r="L68" i="1" s="1"/>
  <c r="I69" i="1"/>
  <c r="J69" i="1"/>
  <c r="M70" i="1"/>
  <c r="I70" i="1"/>
  <c r="J70" i="1"/>
  <c r="M71" i="1"/>
  <c r="I71" i="1"/>
  <c r="J71" i="1"/>
  <c r="K71" i="1" s="1"/>
  <c r="L71" i="1" s="1"/>
  <c r="M72" i="1"/>
  <c r="I72" i="1"/>
  <c r="J72" i="1"/>
  <c r="K72" i="1" s="1"/>
  <c r="L72" i="1" s="1"/>
  <c r="M73" i="1"/>
  <c r="I73" i="1"/>
  <c r="J73" i="1"/>
  <c r="M74" i="1"/>
  <c r="I74" i="1"/>
  <c r="J74" i="1"/>
  <c r="K74" i="1" s="1"/>
  <c r="L74" i="1" s="1"/>
  <c r="M75" i="1"/>
  <c r="I75" i="1"/>
  <c r="J75" i="1"/>
  <c r="K75" i="1" s="1"/>
  <c r="L75" i="1" s="1"/>
  <c r="M76" i="1"/>
  <c r="I76" i="1"/>
  <c r="J76" i="1"/>
  <c r="K76" i="1" s="1"/>
  <c r="L76" i="1" s="1"/>
  <c r="M77" i="1"/>
  <c r="I77" i="1"/>
  <c r="J77" i="1"/>
  <c r="K77" i="1" s="1"/>
  <c r="L77" i="1" s="1"/>
  <c r="M78" i="1"/>
  <c r="I78" i="1"/>
  <c r="J78" i="1"/>
  <c r="K78" i="1" s="1"/>
  <c r="L78" i="1" s="1"/>
  <c r="M79" i="1"/>
  <c r="I79" i="1"/>
  <c r="J79" i="1"/>
  <c r="M80" i="1"/>
  <c r="I80" i="1"/>
  <c r="J80" i="1"/>
  <c r="K80" i="1" s="1"/>
  <c r="L80" i="1" s="1"/>
  <c r="M81" i="1"/>
  <c r="I81" i="1"/>
  <c r="J81" i="1"/>
  <c r="K81" i="1" s="1"/>
  <c r="L81" i="1" s="1"/>
  <c r="M82" i="1"/>
  <c r="I82" i="1"/>
  <c r="J82" i="1"/>
  <c r="M83" i="1"/>
  <c r="I83" i="1"/>
  <c r="J83" i="1"/>
  <c r="M84" i="1"/>
  <c r="I84" i="1"/>
  <c r="J84" i="1"/>
  <c r="M85" i="1"/>
  <c r="I85" i="1"/>
  <c r="J85" i="1"/>
  <c r="M86" i="1"/>
  <c r="I86" i="1"/>
  <c r="J86" i="1"/>
  <c r="K86" i="1" s="1"/>
  <c r="L86" i="1" s="1"/>
  <c r="M87" i="1"/>
  <c r="I87" i="1"/>
  <c r="J87" i="1"/>
  <c r="M88" i="1"/>
  <c r="I88" i="1"/>
  <c r="J88" i="1"/>
  <c r="M89" i="1"/>
  <c r="I89" i="1"/>
  <c r="J89" i="1"/>
  <c r="M90" i="1"/>
  <c r="I90" i="1"/>
  <c r="J90" i="1"/>
  <c r="K90" i="1" s="1"/>
  <c r="L90" i="1" s="1"/>
  <c r="M91" i="1"/>
  <c r="I91" i="1"/>
  <c r="J91" i="1"/>
  <c r="M92" i="1"/>
  <c r="I92" i="1"/>
  <c r="J92" i="1"/>
  <c r="K92" i="1" s="1"/>
  <c r="L92" i="1" s="1"/>
  <c r="M93" i="1"/>
  <c r="I93" i="1"/>
  <c r="J93" i="1"/>
  <c r="K93" i="1" s="1"/>
  <c r="L93" i="1" s="1"/>
  <c r="M94" i="1"/>
  <c r="I94" i="1"/>
  <c r="J94" i="1"/>
  <c r="M95" i="1"/>
  <c r="I95" i="1"/>
  <c r="J95" i="1"/>
  <c r="M96" i="1"/>
  <c r="I96" i="1"/>
  <c r="J96" i="1"/>
  <c r="K96" i="1" s="1"/>
  <c r="L96" i="1" s="1"/>
  <c r="I97" i="1"/>
  <c r="J97" i="1"/>
  <c r="M98" i="1"/>
  <c r="I98" i="1"/>
  <c r="J98" i="1"/>
  <c r="I99" i="1"/>
  <c r="J99" i="1"/>
  <c r="M100" i="1"/>
  <c r="I100" i="1"/>
  <c r="J100" i="1"/>
  <c r="K100" i="1" s="1"/>
  <c r="L100" i="1" s="1"/>
  <c r="I101" i="1"/>
  <c r="J101" i="1"/>
  <c r="M102" i="1"/>
  <c r="I102" i="1"/>
  <c r="J102" i="1"/>
  <c r="K102" i="1" s="1"/>
  <c r="L102" i="1" s="1"/>
  <c r="M103" i="1"/>
  <c r="I103" i="1"/>
  <c r="J103" i="1"/>
  <c r="M104" i="1"/>
  <c r="I104" i="1"/>
  <c r="J104" i="1"/>
  <c r="K104" i="1" s="1"/>
  <c r="L104" i="1" s="1"/>
  <c r="M105" i="1"/>
  <c r="I105" i="1"/>
  <c r="J105" i="1"/>
  <c r="M106" i="1"/>
  <c r="I106" i="1"/>
  <c r="J106" i="1"/>
  <c r="K106" i="1" s="1"/>
  <c r="L106" i="1" s="1"/>
  <c r="M107" i="1"/>
  <c r="I107" i="1"/>
  <c r="J107" i="1"/>
  <c r="M108" i="1"/>
  <c r="I108" i="1"/>
  <c r="J108" i="1"/>
  <c r="M109" i="1"/>
  <c r="I109" i="1"/>
  <c r="J109" i="1"/>
  <c r="M110" i="1"/>
  <c r="I110" i="1"/>
  <c r="J110" i="1"/>
  <c r="K110" i="1" s="1"/>
  <c r="L110" i="1" s="1"/>
  <c r="M111" i="1"/>
  <c r="I111" i="1"/>
  <c r="J111" i="1"/>
  <c r="M112" i="1"/>
  <c r="I112" i="1"/>
  <c r="J112" i="1"/>
  <c r="K112" i="1" s="1"/>
  <c r="L112" i="1" s="1"/>
  <c r="M113" i="1"/>
  <c r="I113" i="1"/>
  <c r="J113" i="1"/>
  <c r="M114" i="1"/>
  <c r="I114" i="1"/>
  <c r="J114" i="1"/>
  <c r="M115" i="1"/>
  <c r="I115" i="1"/>
  <c r="J115" i="1"/>
  <c r="M116" i="1"/>
  <c r="I116" i="1"/>
  <c r="J116" i="1"/>
  <c r="K116" i="1" s="1"/>
  <c r="L116" i="1" s="1"/>
  <c r="I117" i="1"/>
  <c r="J117" i="1"/>
  <c r="M118" i="1"/>
  <c r="I118" i="1"/>
  <c r="J118" i="1"/>
  <c r="K118" i="1" s="1"/>
  <c r="L118" i="1" s="1"/>
  <c r="M119" i="1"/>
  <c r="I119" i="1"/>
  <c r="J119" i="1"/>
  <c r="M120" i="1"/>
  <c r="I120" i="1"/>
  <c r="J120" i="1"/>
  <c r="K120" i="1" s="1"/>
  <c r="L120" i="1" s="1"/>
  <c r="M121" i="1"/>
  <c r="I121" i="1"/>
  <c r="J121" i="1"/>
  <c r="K121" i="1" s="1"/>
  <c r="L121" i="1" s="1"/>
  <c r="M122" i="1"/>
  <c r="I122" i="1"/>
  <c r="J122" i="1"/>
  <c r="M123" i="1"/>
  <c r="I123" i="1"/>
  <c r="J123" i="1"/>
  <c r="K123" i="1" s="1"/>
  <c r="L123" i="1" s="1"/>
  <c r="M124" i="1"/>
  <c r="I124" i="1"/>
  <c r="J124" i="1"/>
  <c r="M125" i="1"/>
  <c r="I125" i="1"/>
  <c r="J125" i="1"/>
  <c r="K125" i="1" s="1"/>
  <c r="L125" i="1" s="1"/>
  <c r="M126" i="1"/>
  <c r="I126" i="1"/>
  <c r="J126" i="1"/>
  <c r="K126" i="1" s="1"/>
  <c r="L126" i="1" s="1"/>
  <c r="I127" i="1"/>
  <c r="J127" i="1"/>
  <c r="M128" i="1"/>
  <c r="I128" i="1"/>
  <c r="J128" i="1"/>
  <c r="M129" i="1"/>
  <c r="I129" i="1"/>
  <c r="J129" i="1"/>
  <c r="K129" i="1" s="1"/>
  <c r="L129" i="1" s="1"/>
  <c r="M130" i="1"/>
  <c r="I130" i="1"/>
  <c r="J130" i="1"/>
  <c r="K130" i="1" s="1"/>
  <c r="L130" i="1" s="1"/>
  <c r="I131" i="1"/>
  <c r="J131" i="1"/>
  <c r="M131" i="1"/>
  <c r="K131" i="1" l="1"/>
  <c r="L131" i="1" s="1"/>
  <c r="K128" i="1"/>
  <c r="L128" i="1" s="1"/>
  <c r="K117" i="1"/>
  <c r="L117" i="1" s="1"/>
  <c r="K115" i="1"/>
  <c r="L115" i="1" s="1"/>
  <c r="K114" i="1"/>
  <c r="L114" i="1" s="1"/>
  <c r="K113" i="1"/>
  <c r="L113" i="1" s="1"/>
  <c r="K107" i="1"/>
  <c r="L107" i="1" s="1"/>
  <c r="K105" i="1"/>
  <c r="L105" i="1" s="1"/>
  <c r="K103" i="1"/>
  <c r="L103" i="1" s="1"/>
  <c r="K94" i="1"/>
  <c r="L94" i="1" s="1"/>
  <c r="K91" i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127" i="1"/>
  <c r="L127" i="1" s="1"/>
  <c r="K122" i="1"/>
  <c r="L122" i="1" s="1"/>
  <c r="K111" i="1"/>
  <c r="L111" i="1" s="1"/>
  <c r="K108" i="1"/>
  <c r="L108" i="1" s="1"/>
  <c r="K101" i="1"/>
  <c r="L101" i="1" s="1"/>
  <c r="K98" i="1"/>
  <c r="L98" i="1" s="1"/>
  <c r="K99" i="1"/>
  <c r="L99" i="1" s="1"/>
  <c r="K97" i="1"/>
  <c r="L97" i="1" s="1"/>
  <c r="K95" i="1"/>
  <c r="L95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M127" i="1"/>
  <c r="K124" i="1"/>
  <c r="L124" i="1" s="1"/>
  <c r="K119" i="1"/>
  <c r="L119" i="1" s="1"/>
  <c r="M117" i="1"/>
  <c r="K109" i="1"/>
  <c r="L109" i="1" s="1"/>
  <c r="M101" i="1"/>
  <c r="M99" i="1"/>
  <c r="M97" i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  <c r="M132" i="1" l="1"/>
</calcChain>
</file>

<file path=xl/sharedStrings.xml><?xml version="1.0" encoding="utf-8"?>
<sst xmlns="http://schemas.openxmlformats.org/spreadsheetml/2006/main" count="257" uniqueCount="143">
  <si>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</si>
  <si>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</si>
  <si>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</si>
  <si>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</si>
  <si>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</si>
  <si>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</si>
  <si>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</si>
  <si>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</si>
  <si>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</si>
  <si>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</si>
  <si>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</si>
  <si>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</si>
  <si>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</si>
  <si>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</si>
  <si>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</si>
  <si>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</si>
  <si>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</si>
  <si>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</si>
  <si>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</si>
  <si>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</si>
  <si>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</si>
  <si>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</si>
  <si>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</si>
  <si>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</si>
  <si>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</si>
  <si>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</si>
  <si>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</si>
  <si>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</si>
  <si>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</si>
  <si>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>№ 045-24</t>
  </si>
  <si>
    <t>К-Римеры</t>
  </si>
  <si>
    <t>Штифты анкерные L-2</t>
  </si>
  <si>
    <t>Штифты анкерные L-1</t>
  </si>
  <si>
    <t>Бумага артикуляционная</t>
  </si>
  <si>
    <t xml:space="preserve">МТ-файлы </t>
  </si>
  <si>
    <t>Реципрок-файлы</t>
  </si>
  <si>
    <t xml:space="preserve">Силапекс (или эквивалент) </t>
  </si>
  <si>
    <t xml:space="preserve">Ретракционная нить </t>
  </si>
  <si>
    <t>Штифты бумажные № 20(04)</t>
  </si>
  <si>
    <t>Штифты бумажные № 25(04)</t>
  </si>
  <si>
    <t>Штифты бумажные № 30(04)</t>
  </si>
  <si>
    <t>Штифты бумажные № 20(06)</t>
  </si>
  <si>
    <t>Штифты бумажные № 25(06)</t>
  </si>
  <si>
    <t>Штифты бумажные № 30(06)</t>
  </si>
  <si>
    <t>Файлы H № 10 25 мм MANI (или эквивалент)</t>
  </si>
  <si>
    <t>Файлы H № 10 31 мм MANI (или эквивалент)</t>
  </si>
  <si>
    <t>Файлы H № 15 25 мм MANI (или эквивалент)</t>
  </si>
  <si>
    <t>Файлы H № 15 31 мм MANI (или эквивалент)</t>
  </si>
  <si>
    <t>Гипохлорит натрия 3,25%</t>
  </si>
  <si>
    <t>Файлы H № 20 25 мм MANI (или эквивалент)</t>
  </si>
  <si>
    <t>Файлы H № 20 31 мм MANI (или эквивалент)</t>
  </si>
  <si>
    <t>Файлы H № 25 25 мм MANI (или эквивалент)</t>
  </si>
  <si>
    <t>Файлы H № 25 31 мм MANI (или эквивалент)</t>
  </si>
  <si>
    <t>Файлы H № 30 25 мм MANI (или эквивалент)</t>
  </si>
  <si>
    <t>Файлы H № 30 31 мм MANI (или эквивалент)</t>
  </si>
  <si>
    <t>Файлы К № 8 25 мм MANI (или эквивалент)</t>
  </si>
  <si>
    <t>Файлы К № 10 25 мм MANI (или эквивалент)</t>
  </si>
  <si>
    <t>Файлы К № 10 31 мм MANI (или эквивалент)</t>
  </si>
  <si>
    <t>Файлы К № 15 25 мм MANI (или эквивалент)</t>
  </si>
  <si>
    <t>Файлы К № 15 31 мм MANI (или эквивалент)</t>
  </si>
  <si>
    <t>Файлы К № 20 25 мм MANI (или эквивалент)</t>
  </si>
  <si>
    <t>Файлы К № 20 31 мм MANI (или эквивалент)</t>
  </si>
  <si>
    <t>Файлы К № 25 25 мм MANI (или эквивалент)</t>
  </si>
  <si>
    <t>Файлы К № 25 31 мм MANI (или эквивалент)</t>
  </si>
  <si>
    <t>Файлы К № 30 25 мм MANI (или эквивалент)</t>
  </si>
  <si>
    <t>Файлы К № 30  31 мм MANI (или эквивалент)</t>
  </si>
  <si>
    <t>Микроаппликаторы (микробраши)</t>
  </si>
  <si>
    <t>Каласепт (или эквивалент)</t>
  </si>
  <si>
    <t>Эдеталь гель (или эквивалент)</t>
  </si>
  <si>
    <t>Дайкал-ивори (или эквивалент)</t>
  </si>
  <si>
    <t>Пульпоэкстракторы короткие</t>
  </si>
  <si>
    <t>Клинья фиксирующие деревянные № 1.085</t>
  </si>
  <si>
    <t>Глума Десенситайзер Heraeus (или эквивалент)</t>
  </si>
  <si>
    <t>Harmonize композит универсальный наногибридный дентин А1 36545 Kerr (или эквивалент)</t>
  </si>
  <si>
    <t>Harmonize композит универсальный наногибридный дентин А2 36536 Kerr (или эквивалент)</t>
  </si>
  <si>
    <t>Harmonize композит универсальный наногибридный дентин А3 36546 Kerr (или эквивалент)</t>
  </si>
  <si>
    <t>Harmonize композит универсальный наногибридный эмаль В2 36557 Kerr (или эквивалент)</t>
  </si>
  <si>
    <t>Harmonize композит универсальный наногибридный эмаль  А2 36537 Kerr (или эквивалент)</t>
  </si>
  <si>
    <t>Harmonize композит универсальный наногибридный эмаль А3 36553 Kerr (или эквивалент)</t>
  </si>
  <si>
    <t>Harmonize композит универсальный наногибридный эмаль А1 36552 Kerr (или эквивалент)</t>
  </si>
  <si>
    <t>Harmonize композит универсальный наногибридный эмальА3,5 36554 Kerr (или эквивалент)</t>
  </si>
  <si>
    <t>Harmonize композит универсальный наногибридный эмальА4  36554 Kerr (или эквивалент)</t>
  </si>
  <si>
    <t>Эстелайт Флоу UNIVERSAL Medium (или эквивалент) А2  3.0г</t>
  </si>
  <si>
    <t>Эстелайт Флоу А3 UNIVERSAL Medium  (или эквивалент) А3  3.0г</t>
  </si>
  <si>
    <t xml:space="preserve">Эстелайт Флоу UNIVERSAL Medium  (или эквивалент) ОР А2  3.0г  </t>
  </si>
  <si>
    <t>Эстелайт Флоу 3.0г UNIVERSAL Medium (или эквивалент) ОР А3  3.0г</t>
  </si>
  <si>
    <t xml:space="preserve">Паста Clianic Mint Fluoride (или эквивалент) </t>
  </si>
  <si>
    <t>Ларго 28 мм №1 Dentsply (или эквивалент)</t>
  </si>
  <si>
    <t>Ларго 28 мм №2 Dentsply (или эквивалент)</t>
  </si>
  <si>
    <t>Ларго 28 мм №3 Dentsply (или эквивалент)</t>
  </si>
  <si>
    <t>Ларго 32 мм №1 Dentsply (или эквивалент)</t>
  </si>
  <si>
    <t>Ларго 32 мм №2 Dentsply (или эквивалент)</t>
  </si>
  <si>
    <t>Ларго 32 мм №3 Dentsply (или эквивалент)</t>
  </si>
  <si>
    <t>Ларго 32 мм №4 Dentsply (или эквивалент)</t>
  </si>
  <si>
    <t>Ларго 28 мм №4 Dentsply (или эквивалент)</t>
  </si>
  <si>
    <t>Каналонаполнители Лентуло № 1/25 (или эквивалент)</t>
  </si>
  <si>
    <t>Детартрин Z (или эквивалент)</t>
  </si>
  <si>
    <t>Полоски шлифовальные – штрипсы (зелено-синие)</t>
  </si>
  <si>
    <t xml:space="preserve">Слюноотсосы </t>
  </si>
  <si>
    <t>Штифты стекловолокно № 1</t>
  </si>
  <si>
    <t>Штифты стекловолокно № 2</t>
  </si>
  <si>
    <t>Штифты стекловолокно № 3</t>
  </si>
  <si>
    <t>Протейперы ручные S1 (фиолетовые)</t>
  </si>
  <si>
    <t>Протейперы ручные S2 (белые)</t>
  </si>
  <si>
    <t>Протейперы ручные F1 (желтые)</t>
  </si>
  <si>
    <t>Протейперы ручные F2 (красные)</t>
  </si>
  <si>
    <t>Протеперы ручные F3 (синие)</t>
  </si>
  <si>
    <t>Диски шлифовальные синие</t>
  </si>
  <si>
    <t>Диски шлифовальные  зеленые</t>
  </si>
  <si>
    <t>Диски шлифовальные  желтые</t>
  </si>
  <si>
    <t>Опти- Бонд (или эквивалент)</t>
  </si>
  <si>
    <t>Иглы Эндонидл (или эквивалент)</t>
  </si>
  <si>
    <t xml:space="preserve">Спрей для наконечников </t>
  </si>
  <si>
    <t xml:space="preserve">Матрицы металлические секционные большие с выступом 50мкм </t>
  </si>
  <si>
    <t xml:space="preserve">Матрицы металлические секционные средние с выступом 35мкм </t>
  </si>
  <si>
    <t>Спредеры № 25</t>
  </si>
  <si>
    <t>Полировочные головки Кенда (или эквивалент)</t>
  </si>
  <si>
    <t>Иглы для карпул 27G-30мм (желтые)</t>
  </si>
  <si>
    <t>Иглы для карпул 30G-25мм (зеленые)</t>
  </si>
  <si>
    <t>Травекс-37 Омега (или эквивалент)</t>
  </si>
  <si>
    <t>Рутдент-Триоксидент (быстро твердеющий порошок) (или эквивалент)</t>
  </si>
  <si>
    <t>Штифты гуттаперчевые № 15 (02)</t>
  </si>
  <si>
    <t>Штифты гуттаперчевые № 20 (02)</t>
  </si>
  <si>
    <t>Штифты гуттаперчевые № 25 (02)</t>
  </si>
  <si>
    <t>Штифты гуттаперчевые № 30 (02)</t>
  </si>
  <si>
    <t>Штифты гуттаперчевые конусные №  20 (04)</t>
  </si>
  <si>
    <t>Штифты гуттаперчевые конусные № 25 (04)</t>
  </si>
  <si>
    <t>Штифты гуттаперчевые конусные № 30 (04)</t>
  </si>
  <si>
    <t>Штифты гуттаперчевые конусные № 35 (0.4)</t>
  </si>
  <si>
    <t>Штифты гуттаперчевые конусные № 40 (04)</t>
  </si>
  <si>
    <t>Файлы Ультрасоник Niti K-File (или эквивалент) № 15</t>
  </si>
  <si>
    <t xml:space="preserve">Файлы Ультрасоник Niti K-File (или эквивалент) № 20 </t>
  </si>
  <si>
    <t>Файлы Ультрасоник Niti K-File (или эквивалент) № 25</t>
  </si>
  <si>
    <t>Файлы Ультрасоник Niti K-File (или эквивалент) № 30</t>
  </si>
  <si>
    <t>Макцем (или эквивалент)</t>
  </si>
  <si>
    <t xml:space="preserve">Полоски сепарационные контурные </t>
  </si>
  <si>
    <t>Дуо-линк UNIVERSAL цемент  стоматологический приклеивающий двойной (или эквивалент)</t>
  </si>
  <si>
    <t>Порошок КАВО PROPHY pearls (или эквивалент)</t>
  </si>
  <si>
    <t>вх. № 528 от 29.02.2024</t>
  </si>
  <si>
    <t>вх. № 527 от 29.02.2024</t>
  </si>
  <si>
    <t>вх. № 526 от 29.02.2024</t>
  </si>
  <si>
    <t>на поставку стоматологических  расходных материалов и инструментов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</si>
  <si>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1 598 821 руб. (один миллион пятьсот девяносто восемь тысяч восемьсот двадцать один рубль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</si>
</sst>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zoomScale="85" zoomScaleNormal="85" zoomScalePageLayoutView="70" workbookViewId="0">
      <selection activeCell="A18" sqref="A18:B18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4" customWidth="1"/>
    <col min="6" max="6" width="16.28515625" style="24" customWidth="1"/>
    <col min="7" max="7" width="14.7109375" style="24" customWidth="1"/>
    <col min="8" max="8" width="13.7109375" style="24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4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2"/>
      <c r="F1" s="12"/>
      <c r="G1" s="12"/>
      <c r="H1" s="12"/>
      <c r="I1" s="2"/>
      <c r="J1" s="2"/>
      <c r="K1" s="2"/>
      <c r="L1" s="2"/>
      <c r="M1" s="13" t="s">
        <v>23</v>
      </c>
    </row>
    <row r="2" spans="1:13" ht="14.45" customHeight="1" x14ac:dyDescent="0.25">
      <c r="A2" s="2"/>
      <c r="B2" s="2"/>
      <c r="C2" s="2"/>
      <c r="D2" s="2"/>
      <c r="E2" s="12"/>
      <c r="F2" s="12"/>
      <c r="G2" s="12"/>
      <c r="H2" s="12"/>
      <c r="I2" s="2"/>
      <c r="J2" s="2"/>
      <c r="K2" s="2"/>
      <c r="L2" s="2"/>
      <c r="M2" s="13" t="s">
        <v>24</v>
      </c>
    </row>
    <row r="3" spans="1:13" ht="14.45" hidden="1" customHeight="1" x14ac:dyDescent="0.25">
      <c r="A3" s="2"/>
      <c r="B3" s="2"/>
      <c r="C3" s="2"/>
      <c r="D3" s="2"/>
      <c r="E3" s="12"/>
      <c r="F3" s="12"/>
      <c r="G3" s="12"/>
      <c r="H3" s="12"/>
      <c r="I3" s="2"/>
      <c r="J3" s="2"/>
      <c r="K3" s="2"/>
      <c r="L3" s="2"/>
      <c r="M3" s="13"/>
    </row>
    <row r="4" spans="1:13" x14ac:dyDescent="0.25">
      <c r="A4" s="2"/>
      <c r="B4" s="2"/>
      <c r="C4" s="2"/>
      <c r="D4" s="2"/>
      <c r="E4" s="12"/>
      <c r="F4" s="12"/>
      <c r="G4" s="27" t="s">
        <v>141</v>
      </c>
      <c r="H4" s="27"/>
      <c r="I4" s="27"/>
      <c r="J4" s="27"/>
      <c r="K4" s="27"/>
      <c r="L4" s="27"/>
      <c r="M4" s="27"/>
    </row>
    <row r="5" spans="1:13" x14ac:dyDescent="0.25">
      <c r="A5" s="2"/>
      <c r="B5" s="2"/>
      <c r="C5" s="2"/>
      <c r="D5" s="2"/>
      <c r="E5" s="12"/>
      <c r="F5" s="12"/>
      <c r="G5" s="12"/>
      <c r="H5" s="12"/>
      <c r="I5" s="2"/>
      <c r="J5" s="2"/>
      <c r="K5" s="2"/>
      <c r="L5" s="2"/>
      <c r="M5" s="13" t="s">
        <v>25</v>
      </c>
    </row>
    <row r="6" spans="1:13" x14ac:dyDescent="0.25">
      <c r="A6" s="2"/>
      <c r="B6" s="2"/>
      <c r="C6" s="2"/>
      <c r="D6" s="2"/>
      <c r="E6" s="12"/>
      <c r="F6" s="12"/>
      <c r="G6" s="12"/>
      <c r="H6" s="12"/>
      <c r="I6" s="2"/>
      <c r="J6" s="2"/>
      <c r="K6" s="2"/>
      <c r="L6" s="2"/>
      <c r="M6" s="13" t="s">
        <v>26</v>
      </c>
    </row>
    <row r="7" spans="1:13" ht="14.45" customHeight="1" x14ac:dyDescent="0.25">
      <c r="A7" s="2"/>
      <c r="B7" s="2"/>
      <c r="C7" s="2"/>
      <c r="D7" s="2"/>
      <c r="E7" s="12"/>
      <c r="F7" s="12"/>
      <c r="G7" s="12"/>
      <c r="H7" s="12"/>
      <c r="I7" s="2"/>
      <c r="J7" s="2"/>
      <c r="K7" s="2"/>
      <c r="L7" s="2"/>
      <c r="M7" s="13" t="s">
        <v>29</v>
      </c>
    </row>
    <row r="8" spans="1:13" x14ac:dyDescent="0.25">
      <c r="A8" s="2"/>
      <c r="B8" s="2"/>
      <c r="C8" s="2"/>
      <c r="D8" s="2"/>
      <c r="E8" s="12"/>
      <c r="F8" s="12"/>
      <c r="G8" s="12"/>
      <c r="H8" s="12"/>
      <c r="I8" s="2"/>
      <c r="J8" s="2"/>
      <c r="K8" s="2"/>
      <c r="L8" s="2"/>
      <c r="M8" s="12"/>
    </row>
    <row r="9" spans="1:13" x14ac:dyDescent="0.25">
      <c r="A9" s="2"/>
      <c r="B9" s="2"/>
      <c r="C9" s="2"/>
      <c r="D9" s="2"/>
      <c r="E9" s="12"/>
      <c r="F9" s="12"/>
      <c r="G9" s="12"/>
      <c r="H9" s="12"/>
      <c r="I9" s="2"/>
      <c r="J9" s="2"/>
      <c r="K9" s="2"/>
      <c r="L9" s="2"/>
      <c r="M9" s="14" t="s">
        <v>15</v>
      </c>
    </row>
    <row r="10" spans="1:13" x14ac:dyDescent="0.25">
      <c r="A10" s="2"/>
      <c r="B10" s="2"/>
      <c r="C10" s="2"/>
      <c r="D10" s="2"/>
      <c r="E10" s="12"/>
      <c r="F10" s="12"/>
      <c r="G10" s="12"/>
      <c r="H10" s="12"/>
      <c r="I10" s="2"/>
      <c r="J10" s="2"/>
      <c r="K10" s="2"/>
      <c r="L10" s="2"/>
      <c r="M10" s="15" t="s">
        <v>20</v>
      </c>
    </row>
    <row r="11" spans="1:13" x14ac:dyDescent="0.25">
      <c r="A11" s="2"/>
      <c r="B11" s="2"/>
      <c r="C11" s="2"/>
      <c r="D11" s="2"/>
      <c r="E11" s="12"/>
      <c r="F11" s="12"/>
      <c r="G11" s="12"/>
      <c r="H11" s="12"/>
      <c r="I11" s="2"/>
      <c r="J11" s="2"/>
      <c r="K11" s="2"/>
      <c r="L11" s="2"/>
      <c r="M11" s="15" t="s">
        <v>16</v>
      </c>
    </row>
    <row r="12" spans="1:13" x14ac:dyDescent="0.25">
      <c r="A12" s="2"/>
      <c r="B12" s="2"/>
      <c r="C12" s="2"/>
      <c r="D12" s="2"/>
      <c r="E12" s="12"/>
      <c r="F12" s="12"/>
      <c r="G12" s="12"/>
      <c r="H12" s="12"/>
      <c r="I12" s="2"/>
      <c r="J12" s="2"/>
      <c r="K12" s="2"/>
      <c r="L12" s="2"/>
      <c r="M12" s="12"/>
    </row>
    <row r="13" spans="1:13" ht="28.9" customHeight="1" x14ac:dyDescent="0.25">
      <c r="A13" s="2"/>
      <c r="B13" s="2"/>
      <c r="C13" s="2"/>
      <c r="D13" s="2"/>
      <c r="E13" s="12"/>
      <c r="F13" s="12"/>
      <c r="G13" s="12"/>
      <c r="H13" s="12"/>
      <c r="I13" s="2"/>
      <c r="J13" s="31" t="s">
        <v>19</v>
      </c>
      <c r="K13" s="31"/>
      <c r="L13" s="2"/>
      <c r="M13" s="12" t="s">
        <v>17</v>
      </c>
    </row>
    <row r="14" spans="1:13" ht="18.75" x14ac:dyDescent="0.25">
      <c r="A14" s="2"/>
      <c r="B14" s="2"/>
      <c r="C14" s="2"/>
      <c r="D14" s="2"/>
      <c r="E14" s="12"/>
      <c r="F14" s="12"/>
      <c r="G14" s="12"/>
      <c r="H14" s="12"/>
      <c r="I14" s="2"/>
      <c r="J14" s="2"/>
      <c r="K14" s="2"/>
      <c r="L14" s="2"/>
      <c r="M14" s="16"/>
    </row>
    <row r="15" spans="1:13" ht="18.75" x14ac:dyDescent="0.25">
      <c r="A15" s="2"/>
      <c r="B15" s="31" t="s">
        <v>18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6"/>
    </row>
    <row r="16" spans="1:13" hidden="1" x14ac:dyDescent="0.25">
      <c r="A16" s="2"/>
      <c r="B16" s="2"/>
      <c r="C16" s="2"/>
      <c r="D16" s="2"/>
      <c r="E16" s="12"/>
      <c r="F16" s="12"/>
      <c r="G16" s="12"/>
      <c r="H16" s="12"/>
      <c r="I16" s="2"/>
      <c r="J16" s="2"/>
      <c r="K16" s="2"/>
      <c r="L16" s="2"/>
      <c r="M16" s="12"/>
    </row>
    <row r="17" spans="1:13" x14ac:dyDescent="0.25">
      <c r="A17" s="2"/>
      <c r="B17" s="2"/>
      <c r="C17" s="2"/>
      <c r="D17" s="2"/>
      <c r="E17" s="12"/>
      <c r="F17" s="12"/>
      <c r="G17" s="12"/>
      <c r="H17" s="12"/>
      <c r="I17" s="2"/>
      <c r="J17" s="2"/>
      <c r="K17" s="2"/>
      <c r="L17" s="2"/>
      <c r="M17" s="12"/>
    </row>
    <row r="18" spans="1:13" ht="54.6" customHeight="1" x14ac:dyDescent="0.25">
      <c r="A18" s="34"/>
      <c r="B18" s="35"/>
      <c r="C18" s="36"/>
      <c r="D18" s="35"/>
      <c r="E18" s="17" t="s">
        <v>138</v>
      </c>
      <c r="F18" s="17" t="s">
        <v>139</v>
      </c>
      <c r="G18" s="17" t="s">
        <v>140</v>
      </c>
      <c r="H18" s="17"/>
      <c r="I18" s="6"/>
      <c r="J18" s="6"/>
      <c r="K18" s="6"/>
      <c r="L18" s="6"/>
      <c r="M18" s="3"/>
    </row>
    <row r="19" spans="1:13" ht="30" customHeight="1" x14ac:dyDescent="0.25">
      <c r="A19" s="25" t="s">
        <v>0</v>
      </c>
      <c r="B19" s="25" t="s">
        <v>1</v>
      </c>
      <c r="C19" s="25" t="s">
        <v>2</v>
      </c>
      <c r="D19" s="25"/>
      <c r="E19" s="3" t="s">
        <v>5</v>
      </c>
      <c r="F19" s="3" t="s">
        <v>7</v>
      </c>
      <c r="G19" s="3" t="s">
        <v>8</v>
      </c>
      <c r="H19" s="37" t="s">
        <v>14</v>
      </c>
      <c r="I19" s="25" t="s">
        <v>11</v>
      </c>
      <c r="J19" s="25" t="s">
        <v>12</v>
      </c>
      <c r="K19" s="25" t="s">
        <v>13</v>
      </c>
      <c r="L19" s="25" t="s">
        <v>9</v>
      </c>
      <c r="M19" s="33" t="s">
        <v>10</v>
      </c>
    </row>
    <row r="20" spans="1:13" ht="30" x14ac:dyDescent="0.25">
      <c r="A20" s="26"/>
      <c r="B20" s="26"/>
      <c r="C20" s="11" t="s">
        <v>3</v>
      </c>
      <c r="D20" s="11" t="s">
        <v>4</v>
      </c>
      <c r="E20" s="18" t="s">
        <v>6</v>
      </c>
      <c r="F20" s="3" t="s">
        <v>6</v>
      </c>
      <c r="G20" s="3" t="s">
        <v>6</v>
      </c>
      <c r="H20" s="38"/>
      <c r="I20" s="25"/>
      <c r="J20" s="25"/>
      <c r="K20" s="25"/>
      <c r="L20" s="25"/>
      <c r="M20" s="33"/>
    </row>
    <row r="21" spans="1:13" x14ac:dyDescent="0.25">
      <c r="A21" s="5">
        <v>1</v>
      </c>
      <c r="B21" s="39" t="s">
        <v>30</v>
      </c>
      <c r="C21" s="40" t="s">
        <v>27</v>
      </c>
      <c r="D21" s="41">
        <v>2</v>
      </c>
      <c r="E21" s="4">
        <v>374</v>
      </c>
      <c r="F21" s="7">
        <v>392.7</v>
      </c>
      <c r="G21" s="3">
        <v>385.22</v>
      </c>
      <c r="H21" s="3">
        <f>AVERAGE(E21:G21)</f>
        <v>383.97333333333336</v>
      </c>
      <c r="I21" s="6">
        <f t="shared" ref="I21:I84" si="0" xml:space="preserve"> COUNT(E21:G21)</f>
        <v>3</v>
      </c>
      <c r="J21" s="6">
        <f t="shared" ref="J21:J84" si="1">STDEV(E21:G21)</f>
        <v>9.4121269293041987</v>
      </c>
      <c r="K21" s="6">
        <f t="shared" ref="K21:K84" si="2">J21/H21*100</f>
        <v>2.4512449465164763</v>
      </c>
      <c r="L21" s="6" t="str">
        <f t="shared" ref="L21:L84" si="3">IF(K21&lt;33,"ОДНОРОДНЫЕ","НЕОДНОРОДНЫЕ")</f>
        <v>ОДНОРОДНЫЕ</v>
      </c>
      <c r="M21" s="3">
        <f t="shared" ref="M21:M84" si="4">D21*H21</f>
        <v>767.94666666666672</v>
      </c>
    </row>
    <row r="22" spans="1:13" x14ac:dyDescent="0.25">
      <c r="A22" s="5">
        <v>2</v>
      </c>
      <c r="B22" s="39" t="s">
        <v>31</v>
      </c>
      <c r="C22" s="40" t="s">
        <v>27</v>
      </c>
      <c r="D22" s="41">
        <v>3</v>
      </c>
      <c r="E22" s="4">
        <v>154</v>
      </c>
      <c r="F22" s="7">
        <v>161.69999999999999</v>
      </c>
      <c r="G22" s="3">
        <v>158.62</v>
      </c>
      <c r="H22" s="3">
        <f t="shared" ref="H22:H85" si="5">AVERAGE(E22:G22)</f>
        <v>158.10666666666665</v>
      </c>
      <c r="I22" s="6">
        <f t="shared" si="0"/>
        <v>3</v>
      </c>
      <c r="J22" s="6">
        <f t="shared" si="1"/>
        <v>3.8755816767723132</v>
      </c>
      <c r="K22" s="6">
        <f t="shared" si="2"/>
        <v>2.4512449465164741</v>
      </c>
      <c r="L22" s="6" t="str">
        <f t="shared" si="3"/>
        <v>ОДНОРОДНЫЕ</v>
      </c>
      <c r="M22" s="3">
        <f t="shared" si="4"/>
        <v>474.31999999999994</v>
      </c>
    </row>
    <row r="23" spans="1:13" x14ac:dyDescent="0.25">
      <c r="A23" s="5">
        <v>3</v>
      </c>
      <c r="B23" s="39" t="s">
        <v>32</v>
      </c>
      <c r="C23" s="40" t="s">
        <v>27</v>
      </c>
      <c r="D23" s="41">
        <v>3</v>
      </c>
      <c r="E23" s="4">
        <v>154</v>
      </c>
      <c r="F23" s="7">
        <v>161.69999999999999</v>
      </c>
      <c r="G23" s="3">
        <v>158.62</v>
      </c>
      <c r="H23" s="3">
        <f t="shared" si="5"/>
        <v>158.10666666666665</v>
      </c>
      <c r="I23" s="6">
        <f t="shared" si="0"/>
        <v>3</v>
      </c>
      <c r="J23" s="6">
        <f t="shared" si="1"/>
        <v>3.8755816767723132</v>
      </c>
      <c r="K23" s="6">
        <f t="shared" si="2"/>
        <v>2.4512449465164741</v>
      </c>
      <c r="L23" s="6" t="str">
        <f t="shared" si="3"/>
        <v>ОДНОРОДНЫЕ</v>
      </c>
      <c r="M23" s="3">
        <f t="shared" si="4"/>
        <v>474.31999999999994</v>
      </c>
    </row>
    <row r="24" spans="1:13" x14ac:dyDescent="0.25">
      <c r="A24" s="5">
        <v>4</v>
      </c>
      <c r="B24" s="39" t="s">
        <v>33</v>
      </c>
      <c r="C24" s="40" t="s">
        <v>27</v>
      </c>
      <c r="D24" s="41">
        <v>8</v>
      </c>
      <c r="E24" s="4">
        <v>594</v>
      </c>
      <c r="F24" s="7">
        <v>623.70000000000005</v>
      </c>
      <c r="G24" s="3">
        <v>611.82000000000005</v>
      </c>
      <c r="H24" s="3">
        <f t="shared" si="5"/>
        <v>609.84</v>
      </c>
      <c r="I24" s="6">
        <f t="shared" si="0"/>
        <v>3</v>
      </c>
      <c r="J24" s="6">
        <f t="shared" si="1"/>
        <v>14.948672181836109</v>
      </c>
      <c r="K24" s="6">
        <f t="shared" si="2"/>
        <v>2.4512449465164812</v>
      </c>
      <c r="L24" s="6" t="str">
        <f t="shared" si="3"/>
        <v>ОДНОРОДНЫЕ</v>
      </c>
      <c r="M24" s="3">
        <f t="shared" si="4"/>
        <v>4878.72</v>
      </c>
    </row>
    <row r="25" spans="1:13" x14ac:dyDescent="0.25">
      <c r="A25" s="5">
        <v>5</v>
      </c>
      <c r="B25" s="39" t="s">
        <v>34</v>
      </c>
      <c r="C25" s="40" t="s">
        <v>27</v>
      </c>
      <c r="D25" s="41">
        <v>20</v>
      </c>
      <c r="E25" s="4">
        <v>3960</v>
      </c>
      <c r="F25" s="7">
        <v>4158</v>
      </c>
      <c r="G25" s="3">
        <v>4078.8</v>
      </c>
      <c r="H25" s="3">
        <f t="shared" si="5"/>
        <v>4065.6</v>
      </c>
      <c r="I25" s="6">
        <f t="shared" si="0"/>
        <v>3</v>
      </c>
      <c r="J25" s="6">
        <f t="shared" si="1"/>
        <v>99.657814545573913</v>
      </c>
      <c r="K25" s="6">
        <f t="shared" si="2"/>
        <v>2.4512449465164776</v>
      </c>
      <c r="L25" s="6" t="str">
        <f t="shared" si="3"/>
        <v>ОДНОРОДНЫЕ</v>
      </c>
      <c r="M25" s="3">
        <f t="shared" si="4"/>
        <v>81312</v>
      </c>
    </row>
    <row r="26" spans="1:13" x14ac:dyDescent="0.25">
      <c r="A26" s="5">
        <v>6</v>
      </c>
      <c r="B26" s="39" t="s">
        <v>35</v>
      </c>
      <c r="C26" s="40" t="s">
        <v>27</v>
      </c>
      <c r="D26" s="41">
        <v>10</v>
      </c>
      <c r="E26" s="4">
        <v>718</v>
      </c>
      <c r="F26" s="7">
        <v>753.9</v>
      </c>
      <c r="G26" s="3">
        <v>739.54</v>
      </c>
      <c r="H26" s="3">
        <f t="shared" si="5"/>
        <v>737.14666666666665</v>
      </c>
      <c r="I26" s="6">
        <f t="shared" si="0"/>
        <v>3</v>
      </c>
      <c r="J26" s="6">
        <f t="shared" si="1"/>
        <v>18.069270415081313</v>
      </c>
      <c r="K26" s="6">
        <f t="shared" si="2"/>
        <v>2.4512449465164754</v>
      </c>
      <c r="L26" s="6" t="str">
        <f t="shared" si="3"/>
        <v>ОДНОРОДНЫЕ</v>
      </c>
      <c r="M26" s="3">
        <f t="shared" si="4"/>
        <v>7371.4666666666662</v>
      </c>
    </row>
    <row r="27" spans="1:13" x14ac:dyDescent="0.25">
      <c r="A27" s="5">
        <v>7</v>
      </c>
      <c r="B27" s="39" t="s">
        <v>36</v>
      </c>
      <c r="C27" s="40" t="s">
        <v>27</v>
      </c>
      <c r="D27" s="41">
        <v>6</v>
      </c>
      <c r="E27" s="4">
        <v>4160</v>
      </c>
      <c r="F27" s="7">
        <v>4368</v>
      </c>
      <c r="G27" s="3">
        <v>4284.8</v>
      </c>
      <c r="H27" s="3">
        <f t="shared" si="5"/>
        <v>4270.9333333333334</v>
      </c>
      <c r="I27" s="6">
        <f t="shared" si="0"/>
        <v>3</v>
      </c>
      <c r="J27" s="6">
        <f t="shared" si="1"/>
        <v>104.69103750242108</v>
      </c>
      <c r="K27" s="6">
        <f t="shared" si="2"/>
        <v>2.4512449465164776</v>
      </c>
      <c r="L27" s="6" t="str">
        <f t="shared" si="3"/>
        <v>ОДНОРОДНЫЕ</v>
      </c>
      <c r="M27" s="3">
        <f t="shared" si="4"/>
        <v>25625.599999999999</v>
      </c>
    </row>
    <row r="28" spans="1:13" x14ac:dyDescent="0.25">
      <c r="A28" s="5">
        <v>8</v>
      </c>
      <c r="B28" s="39" t="s">
        <v>37</v>
      </c>
      <c r="C28" s="40" t="s">
        <v>27</v>
      </c>
      <c r="D28" s="41">
        <v>6</v>
      </c>
      <c r="E28" s="4">
        <v>770</v>
      </c>
      <c r="F28" s="7">
        <v>808.5</v>
      </c>
      <c r="G28" s="3">
        <v>793.1</v>
      </c>
      <c r="H28" s="3">
        <f t="shared" si="5"/>
        <v>790.5333333333333</v>
      </c>
      <c r="I28" s="6">
        <f t="shared" si="0"/>
        <v>3</v>
      </c>
      <c r="J28" s="6">
        <f t="shared" si="1"/>
        <v>19.377908383861591</v>
      </c>
      <c r="K28" s="6">
        <f t="shared" si="2"/>
        <v>2.4512449465164772</v>
      </c>
      <c r="L28" s="6" t="str">
        <f t="shared" si="3"/>
        <v>ОДНОРОДНЫЕ</v>
      </c>
      <c r="M28" s="3">
        <f t="shared" si="4"/>
        <v>4743.2</v>
      </c>
    </row>
    <row r="29" spans="1:13" x14ac:dyDescent="0.25">
      <c r="A29" s="5">
        <v>9</v>
      </c>
      <c r="B29" s="39" t="s">
        <v>38</v>
      </c>
      <c r="C29" s="40" t="s">
        <v>27</v>
      </c>
      <c r="D29" s="41">
        <v>40</v>
      </c>
      <c r="E29" s="4">
        <v>385</v>
      </c>
      <c r="F29" s="7">
        <v>404.25</v>
      </c>
      <c r="G29" s="3">
        <v>396.55</v>
      </c>
      <c r="H29" s="3">
        <f t="shared" si="5"/>
        <v>395.26666666666665</v>
      </c>
      <c r="I29" s="6">
        <f t="shared" si="0"/>
        <v>3</v>
      </c>
      <c r="J29" s="6">
        <f t="shared" si="1"/>
        <v>9.6889541919307955</v>
      </c>
      <c r="K29" s="6">
        <f t="shared" si="2"/>
        <v>2.4512449465164772</v>
      </c>
      <c r="L29" s="6" t="str">
        <f t="shared" si="3"/>
        <v>ОДНОРОДНЫЕ</v>
      </c>
      <c r="M29" s="3">
        <f t="shared" si="4"/>
        <v>15810.666666666666</v>
      </c>
    </row>
    <row r="30" spans="1:13" x14ac:dyDescent="0.25">
      <c r="A30" s="5">
        <v>10</v>
      </c>
      <c r="B30" s="39" t="s">
        <v>39</v>
      </c>
      <c r="C30" s="40" t="s">
        <v>27</v>
      </c>
      <c r="D30" s="41">
        <v>40</v>
      </c>
      <c r="E30" s="4">
        <v>385</v>
      </c>
      <c r="F30" s="7">
        <v>404.25</v>
      </c>
      <c r="G30" s="3">
        <v>396.55</v>
      </c>
      <c r="H30" s="3">
        <f t="shared" si="5"/>
        <v>395.26666666666665</v>
      </c>
      <c r="I30" s="6">
        <f t="shared" si="0"/>
        <v>3</v>
      </c>
      <c r="J30" s="6">
        <f t="shared" si="1"/>
        <v>9.6889541919307955</v>
      </c>
      <c r="K30" s="6">
        <f t="shared" si="2"/>
        <v>2.4512449465164772</v>
      </c>
      <c r="L30" s="6" t="str">
        <f t="shared" si="3"/>
        <v>ОДНОРОДНЫЕ</v>
      </c>
      <c r="M30" s="3">
        <f t="shared" si="4"/>
        <v>15810.666666666666</v>
      </c>
    </row>
    <row r="31" spans="1:13" x14ac:dyDescent="0.25">
      <c r="A31" s="5">
        <v>11</v>
      </c>
      <c r="B31" s="39" t="s">
        <v>40</v>
      </c>
      <c r="C31" s="40" t="s">
        <v>27</v>
      </c>
      <c r="D31" s="41">
        <v>80</v>
      </c>
      <c r="E31" s="4">
        <v>396</v>
      </c>
      <c r="F31" s="7">
        <v>415.8</v>
      </c>
      <c r="G31" s="3">
        <v>407.88</v>
      </c>
      <c r="H31" s="3">
        <f t="shared" si="5"/>
        <v>406.55999999999995</v>
      </c>
      <c r="I31" s="6">
        <f t="shared" si="0"/>
        <v>3</v>
      </c>
      <c r="J31" s="6">
        <f t="shared" si="1"/>
        <v>9.9657814545573959</v>
      </c>
      <c r="K31" s="6">
        <f t="shared" si="2"/>
        <v>2.451244946516479</v>
      </c>
      <c r="L31" s="6" t="str">
        <f t="shared" si="3"/>
        <v>ОДНОРОДНЫЕ</v>
      </c>
      <c r="M31" s="3">
        <f t="shared" si="4"/>
        <v>32524.799999999996</v>
      </c>
    </row>
    <row r="32" spans="1:13" x14ac:dyDescent="0.25">
      <c r="A32" s="5">
        <v>12</v>
      </c>
      <c r="B32" s="39" t="s">
        <v>41</v>
      </c>
      <c r="C32" s="40" t="s">
        <v>27</v>
      </c>
      <c r="D32" s="41">
        <v>40</v>
      </c>
      <c r="E32" s="4">
        <v>396</v>
      </c>
      <c r="F32" s="7">
        <v>415.8</v>
      </c>
      <c r="G32" s="17">
        <v>407.88</v>
      </c>
      <c r="H32" s="3">
        <f t="shared" si="5"/>
        <v>406.55999999999995</v>
      </c>
      <c r="I32" s="6">
        <f t="shared" si="0"/>
        <v>3</v>
      </c>
      <c r="J32" s="6">
        <f t="shared" si="1"/>
        <v>9.9657814545573959</v>
      </c>
      <c r="K32" s="6">
        <f t="shared" si="2"/>
        <v>2.451244946516479</v>
      </c>
      <c r="L32" s="6" t="str">
        <f t="shared" si="3"/>
        <v>ОДНОРОДНЫЕ</v>
      </c>
      <c r="M32" s="3">
        <f t="shared" si="4"/>
        <v>16262.399999999998</v>
      </c>
    </row>
    <row r="33" spans="1:13" x14ac:dyDescent="0.25">
      <c r="A33" s="5">
        <v>13</v>
      </c>
      <c r="B33" s="39" t="s">
        <v>42</v>
      </c>
      <c r="C33" s="40" t="s">
        <v>27</v>
      </c>
      <c r="D33" s="41">
        <v>40</v>
      </c>
      <c r="E33" s="4">
        <v>396</v>
      </c>
      <c r="F33" s="7">
        <v>415.8</v>
      </c>
      <c r="G33" s="17">
        <v>407.88</v>
      </c>
      <c r="H33" s="3">
        <f t="shared" si="5"/>
        <v>406.55999999999995</v>
      </c>
      <c r="I33" s="6">
        <f t="shared" si="0"/>
        <v>3</v>
      </c>
      <c r="J33" s="6">
        <f t="shared" si="1"/>
        <v>9.9657814545573959</v>
      </c>
      <c r="K33" s="6">
        <f t="shared" si="2"/>
        <v>2.451244946516479</v>
      </c>
      <c r="L33" s="6" t="str">
        <f t="shared" si="3"/>
        <v>ОДНОРОДНЫЕ</v>
      </c>
      <c r="M33" s="3">
        <f t="shared" si="4"/>
        <v>16262.399999999998</v>
      </c>
    </row>
    <row r="34" spans="1:13" x14ac:dyDescent="0.25">
      <c r="A34" s="5">
        <v>14</v>
      </c>
      <c r="B34" s="39" t="s">
        <v>43</v>
      </c>
      <c r="C34" s="40" t="s">
        <v>27</v>
      </c>
      <c r="D34" s="41">
        <v>80</v>
      </c>
      <c r="E34" s="4">
        <v>385</v>
      </c>
      <c r="F34" s="7">
        <v>404.25</v>
      </c>
      <c r="G34" s="3">
        <v>396.55</v>
      </c>
      <c r="H34" s="3">
        <f t="shared" si="5"/>
        <v>395.26666666666665</v>
      </c>
      <c r="I34" s="6">
        <f t="shared" si="0"/>
        <v>3</v>
      </c>
      <c r="J34" s="6">
        <f t="shared" si="1"/>
        <v>9.6889541919307955</v>
      </c>
      <c r="K34" s="6">
        <f t="shared" si="2"/>
        <v>2.4512449465164772</v>
      </c>
      <c r="L34" s="6" t="str">
        <f t="shared" si="3"/>
        <v>ОДНОРОДНЫЕ</v>
      </c>
      <c r="M34" s="3">
        <f t="shared" si="4"/>
        <v>31621.333333333332</v>
      </c>
    </row>
    <row r="35" spans="1:13" ht="30" x14ac:dyDescent="0.25">
      <c r="A35" s="5">
        <v>15</v>
      </c>
      <c r="B35" s="39" t="s">
        <v>44</v>
      </c>
      <c r="C35" s="40" t="s">
        <v>27</v>
      </c>
      <c r="D35" s="41">
        <v>5</v>
      </c>
      <c r="E35" s="4">
        <v>385</v>
      </c>
      <c r="F35" s="7">
        <v>404.25</v>
      </c>
      <c r="G35" s="17">
        <v>396.55</v>
      </c>
      <c r="H35" s="3">
        <f t="shared" si="5"/>
        <v>395.26666666666665</v>
      </c>
      <c r="I35" s="6">
        <f t="shared" si="0"/>
        <v>3</v>
      </c>
      <c r="J35" s="6">
        <f t="shared" si="1"/>
        <v>9.6889541919307955</v>
      </c>
      <c r="K35" s="6">
        <f t="shared" si="2"/>
        <v>2.4512449465164772</v>
      </c>
      <c r="L35" s="6" t="str">
        <f t="shared" si="3"/>
        <v>ОДНОРОДНЫЕ</v>
      </c>
      <c r="M35" s="3">
        <f t="shared" si="4"/>
        <v>1976.3333333333333</v>
      </c>
    </row>
    <row r="36" spans="1:13" ht="30" x14ac:dyDescent="0.25">
      <c r="A36" s="5">
        <v>16</v>
      </c>
      <c r="B36" s="39" t="s">
        <v>45</v>
      </c>
      <c r="C36" s="40" t="s">
        <v>27</v>
      </c>
      <c r="D36" s="41">
        <v>5</v>
      </c>
      <c r="E36" s="4">
        <v>385</v>
      </c>
      <c r="F36" s="7">
        <v>404.25</v>
      </c>
      <c r="G36" s="17">
        <v>396.55</v>
      </c>
      <c r="H36" s="3">
        <f t="shared" si="5"/>
        <v>395.26666666666665</v>
      </c>
      <c r="I36" s="6">
        <f t="shared" si="0"/>
        <v>3</v>
      </c>
      <c r="J36" s="6">
        <f t="shared" si="1"/>
        <v>9.6889541919307955</v>
      </c>
      <c r="K36" s="6">
        <f t="shared" si="2"/>
        <v>2.4512449465164772</v>
      </c>
      <c r="L36" s="6" t="str">
        <f t="shared" si="3"/>
        <v>ОДНОРОДНЫЕ</v>
      </c>
      <c r="M36" s="3">
        <f t="shared" si="4"/>
        <v>1976.3333333333333</v>
      </c>
    </row>
    <row r="37" spans="1:13" ht="30" x14ac:dyDescent="0.25">
      <c r="A37" s="5">
        <v>17</v>
      </c>
      <c r="B37" s="39" t="s">
        <v>46</v>
      </c>
      <c r="C37" s="40" t="s">
        <v>27</v>
      </c>
      <c r="D37" s="41">
        <v>10</v>
      </c>
      <c r="E37" s="4">
        <v>385</v>
      </c>
      <c r="F37" s="7">
        <v>404.25</v>
      </c>
      <c r="G37" s="17">
        <v>396.55</v>
      </c>
      <c r="H37" s="3">
        <f t="shared" si="5"/>
        <v>395.26666666666665</v>
      </c>
      <c r="I37" s="6">
        <f t="shared" si="0"/>
        <v>3</v>
      </c>
      <c r="J37" s="6">
        <f t="shared" si="1"/>
        <v>9.6889541919307955</v>
      </c>
      <c r="K37" s="6">
        <f t="shared" si="2"/>
        <v>2.4512449465164772</v>
      </c>
      <c r="L37" s="6" t="str">
        <f t="shared" si="3"/>
        <v>ОДНОРОДНЫЕ</v>
      </c>
      <c r="M37" s="3">
        <f t="shared" si="4"/>
        <v>3952.6666666666665</v>
      </c>
    </row>
    <row r="38" spans="1:13" ht="30" x14ac:dyDescent="0.25">
      <c r="A38" s="5">
        <v>18</v>
      </c>
      <c r="B38" s="39" t="s">
        <v>47</v>
      </c>
      <c r="C38" s="40" t="s">
        <v>27</v>
      </c>
      <c r="D38" s="41">
        <v>5</v>
      </c>
      <c r="E38" s="4">
        <v>363</v>
      </c>
      <c r="F38" s="7">
        <v>381.15</v>
      </c>
      <c r="G38" s="3">
        <v>373.89</v>
      </c>
      <c r="H38" s="3">
        <f t="shared" si="5"/>
        <v>372.68</v>
      </c>
      <c r="I38" s="6">
        <f t="shared" si="0"/>
        <v>3</v>
      </c>
      <c r="J38" s="6">
        <f t="shared" si="1"/>
        <v>9.1352996666775947</v>
      </c>
      <c r="K38" s="6">
        <f t="shared" si="2"/>
        <v>2.4512449465164741</v>
      </c>
      <c r="L38" s="6" t="str">
        <f t="shared" si="3"/>
        <v>ОДНОРОДНЫЕ</v>
      </c>
      <c r="M38" s="3">
        <f t="shared" si="4"/>
        <v>1863.4</v>
      </c>
    </row>
    <row r="39" spans="1:13" x14ac:dyDescent="0.25">
      <c r="A39" s="5">
        <v>19</v>
      </c>
      <c r="B39" s="39" t="s">
        <v>48</v>
      </c>
      <c r="C39" s="40" t="s">
        <v>28</v>
      </c>
      <c r="D39" s="41">
        <v>10</v>
      </c>
      <c r="E39" s="4">
        <v>605</v>
      </c>
      <c r="F39" s="7">
        <v>635.25</v>
      </c>
      <c r="G39" s="3">
        <v>623.15</v>
      </c>
      <c r="H39" s="3">
        <f t="shared" si="5"/>
        <v>621.13333333333333</v>
      </c>
      <c r="I39" s="6">
        <f t="shared" si="0"/>
        <v>3</v>
      </c>
      <c r="J39" s="6">
        <f t="shared" si="1"/>
        <v>15.225499444462677</v>
      </c>
      <c r="K39" s="6">
        <f t="shared" si="2"/>
        <v>2.4512449465164772</v>
      </c>
      <c r="L39" s="6" t="str">
        <f t="shared" si="3"/>
        <v>ОДНОРОДНЫЕ</v>
      </c>
      <c r="M39" s="3">
        <f t="shared" si="4"/>
        <v>6211.333333333333</v>
      </c>
    </row>
    <row r="40" spans="1:13" ht="30" x14ac:dyDescent="0.25">
      <c r="A40" s="5">
        <v>20</v>
      </c>
      <c r="B40" s="39" t="s">
        <v>49</v>
      </c>
      <c r="C40" s="40" t="s">
        <v>27</v>
      </c>
      <c r="D40" s="41">
        <v>8</v>
      </c>
      <c r="E40" s="4">
        <v>385</v>
      </c>
      <c r="F40" s="7">
        <v>404.25</v>
      </c>
      <c r="G40" s="3">
        <v>396.55</v>
      </c>
      <c r="H40" s="3">
        <f t="shared" si="5"/>
        <v>395.26666666666665</v>
      </c>
      <c r="I40" s="6">
        <f t="shared" si="0"/>
        <v>3</v>
      </c>
      <c r="J40" s="6">
        <f t="shared" si="1"/>
        <v>9.6889541919307955</v>
      </c>
      <c r="K40" s="6">
        <f t="shared" si="2"/>
        <v>2.4512449465164772</v>
      </c>
      <c r="L40" s="6" t="str">
        <f t="shared" si="3"/>
        <v>ОДНОРОДНЫЕ</v>
      </c>
      <c r="M40" s="3">
        <f t="shared" si="4"/>
        <v>3162.1333333333332</v>
      </c>
    </row>
    <row r="41" spans="1:13" ht="30" x14ac:dyDescent="0.25">
      <c r="A41" s="5">
        <v>21</v>
      </c>
      <c r="B41" s="39" t="s">
        <v>50</v>
      </c>
      <c r="C41" s="40" t="s">
        <v>27</v>
      </c>
      <c r="D41" s="41">
        <v>8</v>
      </c>
      <c r="E41" s="4">
        <v>385</v>
      </c>
      <c r="F41" s="7">
        <v>404.25</v>
      </c>
      <c r="G41" s="17">
        <v>396.55</v>
      </c>
      <c r="H41" s="3">
        <f t="shared" si="5"/>
        <v>395.26666666666665</v>
      </c>
      <c r="I41" s="6">
        <f t="shared" si="0"/>
        <v>3</v>
      </c>
      <c r="J41" s="6">
        <f t="shared" si="1"/>
        <v>9.6889541919307955</v>
      </c>
      <c r="K41" s="6">
        <f t="shared" si="2"/>
        <v>2.4512449465164772</v>
      </c>
      <c r="L41" s="6" t="str">
        <f t="shared" si="3"/>
        <v>ОДНОРОДНЫЕ</v>
      </c>
      <c r="M41" s="3">
        <f t="shared" si="4"/>
        <v>3162.1333333333332</v>
      </c>
    </row>
    <row r="42" spans="1:13" ht="30" x14ac:dyDescent="0.25">
      <c r="A42" s="5">
        <v>22</v>
      </c>
      <c r="B42" s="39" t="s">
        <v>51</v>
      </c>
      <c r="C42" s="40" t="s">
        <v>27</v>
      </c>
      <c r="D42" s="41">
        <v>8</v>
      </c>
      <c r="E42" s="4">
        <v>385</v>
      </c>
      <c r="F42" s="7">
        <v>404.25</v>
      </c>
      <c r="G42" s="17">
        <v>396.55</v>
      </c>
      <c r="H42" s="3">
        <f t="shared" si="5"/>
        <v>395.26666666666665</v>
      </c>
      <c r="I42" s="6">
        <f t="shared" si="0"/>
        <v>3</v>
      </c>
      <c r="J42" s="6">
        <f t="shared" si="1"/>
        <v>9.6889541919307955</v>
      </c>
      <c r="K42" s="6">
        <f t="shared" si="2"/>
        <v>2.4512449465164772</v>
      </c>
      <c r="L42" s="6" t="str">
        <f t="shared" si="3"/>
        <v>ОДНОРОДНЫЕ</v>
      </c>
      <c r="M42" s="3">
        <f t="shared" si="4"/>
        <v>3162.1333333333332</v>
      </c>
    </row>
    <row r="43" spans="1:13" ht="30" x14ac:dyDescent="0.25">
      <c r="A43" s="5">
        <v>23</v>
      </c>
      <c r="B43" s="39" t="s">
        <v>52</v>
      </c>
      <c r="C43" s="40" t="s">
        <v>27</v>
      </c>
      <c r="D43" s="41">
        <v>8</v>
      </c>
      <c r="E43" s="4">
        <v>385</v>
      </c>
      <c r="F43" s="7">
        <v>404.25</v>
      </c>
      <c r="G43" s="17">
        <v>396.55</v>
      </c>
      <c r="H43" s="3">
        <f t="shared" si="5"/>
        <v>395.26666666666665</v>
      </c>
      <c r="I43" s="6">
        <f t="shared" si="0"/>
        <v>3</v>
      </c>
      <c r="J43" s="6">
        <f t="shared" si="1"/>
        <v>9.6889541919307955</v>
      </c>
      <c r="K43" s="6">
        <f t="shared" si="2"/>
        <v>2.4512449465164772</v>
      </c>
      <c r="L43" s="6" t="str">
        <f t="shared" si="3"/>
        <v>ОДНОРОДНЫЕ</v>
      </c>
      <c r="M43" s="3">
        <f t="shared" si="4"/>
        <v>3162.1333333333332</v>
      </c>
    </row>
    <row r="44" spans="1:13" ht="30" x14ac:dyDescent="0.25">
      <c r="A44" s="5">
        <v>24</v>
      </c>
      <c r="B44" s="39" t="s">
        <v>53</v>
      </c>
      <c r="C44" s="40" t="s">
        <v>27</v>
      </c>
      <c r="D44" s="41">
        <v>8</v>
      </c>
      <c r="E44" s="4">
        <v>385</v>
      </c>
      <c r="F44" s="7">
        <v>404.25</v>
      </c>
      <c r="G44" s="17">
        <v>396.55</v>
      </c>
      <c r="H44" s="3">
        <f t="shared" si="5"/>
        <v>395.26666666666665</v>
      </c>
      <c r="I44" s="6">
        <f t="shared" si="0"/>
        <v>3</v>
      </c>
      <c r="J44" s="6">
        <f t="shared" si="1"/>
        <v>9.6889541919307955</v>
      </c>
      <c r="K44" s="6">
        <f t="shared" si="2"/>
        <v>2.4512449465164772</v>
      </c>
      <c r="L44" s="6" t="str">
        <f t="shared" si="3"/>
        <v>ОДНОРОДНЫЕ</v>
      </c>
      <c r="M44" s="3">
        <f t="shared" si="4"/>
        <v>3162.1333333333332</v>
      </c>
    </row>
    <row r="45" spans="1:13" ht="30" x14ac:dyDescent="0.25">
      <c r="A45" s="5">
        <v>25</v>
      </c>
      <c r="B45" s="39" t="s">
        <v>54</v>
      </c>
      <c r="C45" s="40" t="s">
        <v>27</v>
      </c>
      <c r="D45" s="41">
        <v>8</v>
      </c>
      <c r="E45" s="4">
        <v>297</v>
      </c>
      <c r="F45" s="7">
        <v>311.85000000000002</v>
      </c>
      <c r="G45" s="3">
        <v>305.91000000000003</v>
      </c>
      <c r="H45" s="3">
        <f t="shared" si="5"/>
        <v>304.92</v>
      </c>
      <c r="I45" s="6">
        <f t="shared" si="0"/>
        <v>3</v>
      </c>
      <c r="J45" s="6">
        <f t="shared" si="1"/>
        <v>7.4743360909180545</v>
      </c>
      <c r="K45" s="6">
        <f t="shared" si="2"/>
        <v>2.4512449465164812</v>
      </c>
      <c r="L45" s="6" t="str">
        <f t="shared" si="3"/>
        <v>ОДНОРОДНЫЕ</v>
      </c>
      <c r="M45" s="3">
        <f t="shared" si="4"/>
        <v>2439.36</v>
      </c>
    </row>
    <row r="46" spans="1:13" ht="30" x14ac:dyDescent="0.25">
      <c r="A46" s="5">
        <v>26</v>
      </c>
      <c r="B46" s="39" t="s">
        <v>55</v>
      </c>
      <c r="C46" s="40" t="s">
        <v>27</v>
      </c>
      <c r="D46" s="41">
        <v>8</v>
      </c>
      <c r="E46" s="4">
        <v>297</v>
      </c>
      <c r="F46" s="7">
        <v>311.85000000000002</v>
      </c>
      <c r="G46" s="17">
        <v>305.91000000000003</v>
      </c>
      <c r="H46" s="3">
        <f t="shared" si="5"/>
        <v>304.92</v>
      </c>
      <c r="I46" s="6">
        <f t="shared" si="0"/>
        <v>3</v>
      </c>
      <c r="J46" s="6">
        <f t="shared" si="1"/>
        <v>7.4743360909180545</v>
      </c>
      <c r="K46" s="6">
        <f t="shared" si="2"/>
        <v>2.4512449465164812</v>
      </c>
      <c r="L46" s="6" t="str">
        <f t="shared" si="3"/>
        <v>ОДНОРОДНЫЕ</v>
      </c>
      <c r="M46" s="3">
        <f t="shared" si="4"/>
        <v>2439.36</v>
      </c>
    </row>
    <row r="47" spans="1:13" ht="30" x14ac:dyDescent="0.25">
      <c r="A47" s="5">
        <v>27</v>
      </c>
      <c r="B47" s="39" t="s">
        <v>56</v>
      </c>
      <c r="C47" s="40" t="s">
        <v>27</v>
      </c>
      <c r="D47" s="41">
        <v>10</v>
      </c>
      <c r="E47" s="4">
        <v>297</v>
      </c>
      <c r="F47" s="7">
        <v>311.85000000000002</v>
      </c>
      <c r="G47" s="17">
        <v>305.91000000000003</v>
      </c>
      <c r="H47" s="3">
        <f t="shared" si="5"/>
        <v>304.92</v>
      </c>
      <c r="I47" s="6">
        <f t="shared" si="0"/>
        <v>3</v>
      </c>
      <c r="J47" s="6">
        <f t="shared" si="1"/>
        <v>7.4743360909180545</v>
      </c>
      <c r="K47" s="6">
        <f t="shared" si="2"/>
        <v>2.4512449465164812</v>
      </c>
      <c r="L47" s="6" t="str">
        <f t="shared" si="3"/>
        <v>ОДНОРОДНЫЕ</v>
      </c>
      <c r="M47" s="3">
        <f t="shared" si="4"/>
        <v>3049.2000000000003</v>
      </c>
    </row>
    <row r="48" spans="1:13" ht="30" x14ac:dyDescent="0.25">
      <c r="A48" s="5">
        <v>28</v>
      </c>
      <c r="B48" s="39" t="s">
        <v>57</v>
      </c>
      <c r="C48" s="40" t="s">
        <v>27</v>
      </c>
      <c r="D48" s="41">
        <v>10</v>
      </c>
      <c r="E48" s="4">
        <v>297</v>
      </c>
      <c r="F48" s="7">
        <v>311.85000000000002</v>
      </c>
      <c r="G48" s="17">
        <v>305.91000000000003</v>
      </c>
      <c r="H48" s="3">
        <f t="shared" si="5"/>
        <v>304.92</v>
      </c>
      <c r="I48" s="6">
        <f t="shared" si="0"/>
        <v>3</v>
      </c>
      <c r="J48" s="6">
        <f t="shared" si="1"/>
        <v>7.4743360909180545</v>
      </c>
      <c r="K48" s="6">
        <f t="shared" si="2"/>
        <v>2.4512449465164812</v>
      </c>
      <c r="L48" s="6" t="str">
        <f t="shared" si="3"/>
        <v>ОДНОРОДНЫЕ</v>
      </c>
      <c r="M48" s="3">
        <f t="shared" si="4"/>
        <v>3049.2000000000003</v>
      </c>
    </row>
    <row r="49" spans="1:13" ht="30" x14ac:dyDescent="0.25">
      <c r="A49" s="5">
        <v>29</v>
      </c>
      <c r="B49" s="39" t="s">
        <v>58</v>
      </c>
      <c r="C49" s="40" t="s">
        <v>27</v>
      </c>
      <c r="D49" s="41">
        <v>10</v>
      </c>
      <c r="E49" s="4">
        <v>297</v>
      </c>
      <c r="F49" s="7">
        <v>311.85000000000002</v>
      </c>
      <c r="G49" s="17">
        <v>305.91000000000003</v>
      </c>
      <c r="H49" s="3">
        <f t="shared" si="5"/>
        <v>304.92</v>
      </c>
      <c r="I49" s="6">
        <f t="shared" si="0"/>
        <v>3</v>
      </c>
      <c r="J49" s="6">
        <f t="shared" si="1"/>
        <v>7.4743360909180545</v>
      </c>
      <c r="K49" s="6">
        <f t="shared" si="2"/>
        <v>2.4512449465164812</v>
      </c>
      <c r="L49" s="6" t="str">
        <f t="shared" si="3"/>
        <v>ОДНОРОДНЫЕ</v>
      </c>
      <c r="M49" s="3">
        <f t="shared" si="4"/>
        <v>3049.2000000000003</v>
      </c>
    </row>
    <row r="50" spans="1:13" ht="30" x14ac:dyDescent="0.25">
      <c r="A50" s="5">
        <v>30</v>
      </c>
      <c r="B50" s="39" t="s">
        <v>59</v>
      </c>
      <c r="C50" s="40" t="s">
        <v>27</v>
      </c>
      <c r="D50" s="41">
        <v>10</v>
      </c>
      <c r="E50" s="4">
        <v>297</v>
      </c>
      <c r="F50" s="7">
        <v>311.85000000000002</v>
      </c>
      <c r="G50" s="17">
        <v>305.91000000000003</v>
      </c>
      <c r="H50" s="3">
        <f t="shared" si="5"/>
        <v>304.92</v>
      </c>
      <c r="I50" s="6">
        <f t="shared" si="0"/>
        <v>3</v>
      </c>
      <c r="J50" s="6">
        <f t="shared" si="1"/>
        <v>7.4743360909180545</v>
      </c>
      <c r="K50" s="6">
        <f t="shared" si="2"/>
        <v>2.4512449465164812</v>
      </c>
      <c r="L50" s="6" t="str">
        <f t="shared" si="3"/>
        <v>ОДНОРОДНЫЕ</v>
      </c>
      <c r="M50" s="3">
        <f t="shared" si="4"/>
        <v>3049.2000000000003</v>
      </c>
    </row>
    <row r="51" spans="1:13" ht="30" x14ac:dyDescent="0.25">
      <c r="A51" s="5">
        <v>31</v>
      </c>
      <c r="B51" s="39" t="s">
        <v>60</v>
      </c>
      <c r="C51" s="40" t="s">
        <v>27</v>
      </c>
      <c r="D51" s="41">
        <v>10</v>
      </c>
      <c r="E51" s="4">
        <v>297</v>
      </c>
      <c r="F51" s="7">
        <v>311.85000000000002</v>
      </c>
      <c r="G51" s="17">
        <v>305.91000000000003</v>
      </c>
      <c r="H51" s="3">
        <f t="shared" si="5"/>
        <v>304.92</v>
      </c>
      <c r="I51" s="6">
        <f t="shared" si="0"/>
        <v>3</v>
      </c>
      <c r="J51" s="6">
        <f t="shared" si="1"/>
        <v>7.4743360909180545</v>
      </c>
      <c r="K51" s="6">
        <f t="shared" si="2"/>
        <v>2.4512449465164812</v>
      </c>
      <c r="L51" s="6" t="str">
        <f t="shared" si="3"/>
        <v>ОДНОРОДНЫЕ</v>
      </c>
      <c r="M51" s="3">
        <f t="shared" si="4"/>
        <v>3049.2000000000003</v>
      </c>
    </row>
    <row r="52" spans="1:13" ht="30" x14ac:dyDescent="0.25">
      <c r="A52" s="5">
        <v>32</v>
      </c>
      <c r="B52" s="39" t="s">
        <v>61</v>
      </c>
      <c r="C52" s="40" t="s">
        <v>27</v>
      </c>
      <c r="D52" s="41">
        <v>10</v>
      </c>
      <c r="E52" s="4">
        <v>297</v>
      </c>
      <c r="F52" s="7">
        <v>311.85000000000002</v>
      </c>
      <c r="G52" s="17">
        <v>305.91000000000003</v>
      </c>
      <c r="H52" s="3">
        <f t="shared" si="5"/>
        <v>304.92</v>
      </c>
      <c r="I52" s="6">
        <f t="shared" si="0"/>
        <v>3</v>
      </c>
      <c r="J52" s="6">
        <f t="shared" si="1"/>
        <v>7.4743360909180545</v>
      </c>
      <c r="K52" s="6">
        <f t="shared" si="2"/>
        <v>2.4512449465164812</v>
      </c>
      <c r="L52" s="6" t="str">
        <f t="shared" si="3"/>
        <v>ОДНОРОДНЫЕ</v>
      </c>
      <c r="M52" s="3">
        <f t="shared" si="4"/>
        <v>3049.2000000000003</v>
      </c>
    </row>
    <row r="53" spans="1:13" ht="30" x14ac:dyDescent="0.25">
      <c r="A53" s="5">
        <v>33</v>
      </c>
      <c r="B53" s="39" t="s">
        <v>62</v>
      </c>
      <c r="C53" s="40" t="s">
        <v>27</v>
      </c>
      <c r="D53" s="41">
        <v>10</v>
      </c>
      <c r="E53" s="4">
        <v>297</v>
      </c>
      <c r="F53" s="7">
        <v>311.85000000000002</v>
      </c>
      <c r="G53" s="17">
        <v>305.91000000000003</v>
      </c>
      <c r="H53" s="3">
        <f t="shared" si="5"/>
        <v>304.92</v>
      </c>
      <c r="I53" s="6">
        <f t="shared" si="0"/>
        <v>3</v>
      </c>
      <c r="J53" s="6">
        <f t="shared" si="1"/>
        <v>7.4743360909180545</v>
      </c>
      <c r="K53" s="6">
        <f t="shared" si="2"/>
        <v>2.4512449465164812</v>
      </c>
      <c r="L53" s="6" t="str">
        <f t="shared" si="3"/>
        <v>ОДНОРОДНЫЕ</v>
      </c>
      <c r="M53" s="3">
        <f t="shared" si="4"/>
        <v>3049.2000000000003</v>
      </c>
    </row>
    <row r="54" spans="1:13" ht="30" x14ac:dyDescent="0.25">
      <c r="A54" s="5">
        <v>34</v>
      </c>
      <c r="B54" s="39" t="s">
        <v>63</v>
      </c>
      <c r="C54" s="40" t="s">
        <v>27</v>
      </c>
      <c r="D54" s="41">
        <v>10</v>
      </c>
      <c r="E54" s="4">
        <v>297</v>
      </c>
      <c r="F54" s="7">
        <v>311.85000000000002</v>
      </c>
      <c r="G54" s="17">
        <v>305.91000000000003</v>
      </c>
      <c r="H54" s="3">
        <f t="shared" si="5"/>
        <v>304.92</v>
      </c>
      <c r="I54" s="6">
        <f t="shared" si="0"/>
        <v>3</v>
      </c>
      <c r="J54" s="6">
        <f t="shared" si="1"/>
        <v>7.4743360909180545</v>
      </c>
      <c r="K54" s="6">
        <f t="shared" si="2"/>
        <v>2.4512449465164812</v>
      </c>
      <c r="L54" s="6" t="str">
        <f t="shared" si="3"/>
        <v>ОДНОРОДНЫЕ</v>
      </c>
      <c r="M54" s="3">
        <f t="shared" si="4"/>
        <v>3049.2000000000003</v>
      </c>
    </row>
    <row r="55" spans="1:13" ht="30" x14ac:dyDescent="0.25">
      <c r="A55" s="5">
        <v>35</v>
      </c>
      <c r="B55" s="39" t="s">
        <v>64</v>
      </c>
      <c r="C55" s="40" t="s">
        <v>27</v>
      </c>
      <c r="D55" s="41">
        <v>10</v>
      </c>
      <c r="E55" s="4">
        <v>297</v>
      </c>
      <c r="F55" s="7">
        <v>311.85000000000002</v>
      </c>
      <c r="G55" s="17">
        <v>305.91000000000003</v>
      </c>
      <c r="H55" s="3">
        <f t="shared" si="5"/>
        <v>304.92</v>
      </c>
      <c r="I55" s="6">
        <f t="shared" si="0"/>
        <v>3</v>
      </c>
      <c r="J55" s="6">
        <f t="shared" si="1"/>
        <v>7.4743360909180545</v>
      </c>
      <c r="K55" s="6">
        <f t="shared" si="2"/>
        <v>2.4512449465164812</v>
      </c>
      <c r="L55" s="6" t="str">
        <f t="shared" si="3"/>
        <v>ОДНОРОДНЫЕ</v>
      </c>
      <c r="M55" s="3">
        <f t="shared" si="4"/>
        <v>3049.2000000000003</v>
      </c>
    </row>
    <row r="56" spans="1:13" ht="30" x14ac:dyDescent="0.25">
      <c r="A56" s="5">
        <v>36</v>
      </c>
      <c r="B56" s="39" t="s">
        <v>65</v>
      </c>
      <c r="C56" s="40" t="s">
        <v>27</v>
      </c>
      <c r="D56" s="41">
        <v>10</v>
      </c>
      <c r="E56" s="4">
        <v>297</v>
      </c>
      <c r="F56" s="7">
        <v>311.85000000000002</v>
      </c>
      <c r="G56" s="17">
        <v>305.91000000000003</v>
      </c>
      <c r="H56" s="3">
        <f t="shared" si="5"/>
        <v>304.92</v>
      </c>
      <c r="I56" s="6">
        <f t="shared" si="0"/>
        <v>3</v>
      </c>
      <c r="J56" s="6">
        <f t="shared" si="1"/>
        <v>7.4743360909180545</v>
      </c>
      <c r="K56" s="6">
        <f t="shared" si="2"/>
        <v>2.4512449465164812</v>
      </c>
      <c r="L56" s="6" t="str">
        <f t="shared" si="3"/>
        <v>ОДНОРОДНЫЕ</v>
      </c>
      <c r="M56" s="3">
        <f t="shared" si="4"/>
        <v>3049.2000000000003</v>
      </c>
    </row>
    <row r="57" spans="1:13" x14ac:dyDescent="0.25">
      <c r="A57" s="5">
        <v>37</v>
      </c>
      <c r="B57" s="39" t="s">
        <v>66</v>
      </c>
      <c r="C57" s="40" t="s">
        <v>28</v>
      </c>
      <c r="D57" s="41">
        <v>6</v>
      </c>
      <c r="E57" s="4">
        <v>198</v>
      </c>
      <c r="F57" s="7">
        <v>207.9</v>
      </c>
      <c r="G57" s="3">
        <v>203.94</v>
      </c>
      <c r="H57" s="3">
        <f t="shared" si="5"/>
        <v>203.27999999999997</v>
      </c>
      <c r="I57" s="6">
        <f t="shared" si="0"/>
        <v>3</v>
      </c>
      <c r="J57" s="6">
        <f t="shared" si="1"/>
        <v>4.982890727278698</v>
      </c>
      <c r="K57" s="6">
        <f t="shared" si="2"/>
        <v>2.451244946516479</v>
      </c>
      <c r="L57" s="6" t="str">
        <f t="shared" si="3"/>
        <v>ОДНОРОДНЫЕ</v>
      </c>
      <c r="M57" s="3">
        <f t="shared" si="4"/>
        <v>1219.6799999999998</v>
      </c>
    </row>
    <row r="58" spans="1:13" x14ac:dyDescent="0.25">
      <c r="A58" s="5">
        <v>38</v>
      </c>
      <c r="B58" s="39" t="s">
        <v>67</v>
      </c>
      <c r="C58" s="40" t="s">
        <v>27</v>
      </c>
      <c r="D58" s="41">
        <v>4</v>
      </c>
      <c r="E58" s="4">
        <v>748</v>
      </c>
      <c r="F58" s="7">
        <v>785.4</v>
      </c>
      <c r="G58" s="3">
        <v>770.44</v>
      </c>
      <c r="H58" s="3">
        <f t="shared" si="5"/>
        <v>767.94666666666672</v>
      </c>
      <c r="I58" s="6">
        <f t="shared" si="0"/>
        <v>3</v>
      </c>
      <c r="J58" s="6">
        <f t="shared" si="1"/>
        <v>18.824253858608397</v>
      </c>
      <c r="K58" s="6">
        <f t="shared" si="2"/>
        <v>2.4512449465164763</v>
      </c>
      <c r="L58" s="6" t="str">
        <f t="shared" si="3"/>
        <v>ОДНОРОДНЫЕ</v>
      </c>
      <c r="M58" s="3">
        <f t="shared" si="4"/>
        <v>3071.7866666666669</v>
      </c>
    </row>
    <row r="59" spans="1:13" x14ac:dyDescent="0.25">
      <c r="A59" s="5">
        <v>39</v>
      </c>
      <c r="B59" s="39" t="s">
        <v>68</v>
      </c>
      <c r="C59" s="40" t="s">
        <v>27</v>
      </c>
      <c r="D59" s="41">
        <v>8</v>
      </c>
      <c r="E59" s="4">
        <v>396</v>
      </c>
      <c r="F59" s="7">
        <v>415.8</v>
      </c>
      <c r="G59" s="3">
        <v>407.88</v>
      </c>
      <c r="H59" s="3">
        <f t="shared" si="5"/>
        <v>406.55999999999995</v>
      </c>
      <c r="I59" s="6">
        <f t="shared" si="0"/>
        <v>3</v>
      </c>
      <c r="J59" s="6">
        <f t="shared" si="1"/>
        <v>9.9657814545573959</v>
      </c>
      <c r="K59" s="6">
        <f t="shared" si="2"/>
        <v>2.451244946516479</v>
      </c>
      <c r="L59" s="6" t="str">
        <f t="shared" si="3"/>
        <v>ОДНОРОДНЫЕ</v>
      </c>
      <c r="M59" s="3">
        <f t="shared" si="4"/>
        <v>3252.4799999999996</v>
      </c>
    </row>
    <row r="60" spans="1:13" x14ac:dyDescent="0.25">
      <c r="A60" s="5">
        <v>40</v>
      </c>
      <c r="B60" s="39" t="s">
        <v>66</v>
      </c>
      <c r="C60" s="40" t="s">
        <v>27</v>
      </c>
      <c r="D60" s="41">
        <v>10</v>
      </c>
      <c r="E60" s="4">
        <v>198</v>
      </c>
      <c r="F60" s="7">
        <v>207.9</v>
      </c>
      <c r="G60" s="3">
        <v>203.94</v>
      </c>
      <c r="H60" s="3">
        <f t="shared" si="5"/>
        <v>203.27999999999997</v>
      </c>
      <c r="I60" s="6">
        <f t="shared" si="0"/>
        <v>3</v>
      </c>
      <c r="J60" s="6">
        <f t="shared" si="1"/>
        <v>4.982890727278698</v>
      </c>
      <c r="K60" s="6">
        <f t="shared" si="2"/>
        <v>2.451244946516479</v>
      </c>
      <c r="L60" s="6" t="str">
        <f t="shared" si="3"/>
        <v>ОДНОРОДНЫЕ</v>
      </c>
      <c r="M60" s="3">
        <f t="shared" si="4"/>
        <v>2032.7999999999997</v>
      </c>
    </row>
    <row r="61" spans="1:13" x14ac:dyDescent="0.25">
      <c r="A61" s="5">
        <v>41</v>
      </c>
      <c r="B61" s="39" t="s">
        <v>66</v>
      </c>
      <c r="C61" s="40" t="s">
        <v>27</v>
      </c>
      <c r="D61" s="41">
        <v>10</v>
      </c>
      <c r="E61" s="4">
        <v>198</v>
      </c>
      <c r="F61" s="7">
        <v>207.9</v>
      </c>
      <c r="G61" s="3">
        <v>203.94</v>
      </c>
      <c r="H61" s="3">
        <f t="shared" si="5"/>
        <v>203.27999999999997</v>
      </c>
      <c r="I61" s="6">
        <f t="shared" si="0"/>
        <v>3</v>
      </c>
      <c r="J61" s="6">
        <f t="shared" si="1"/>
        <v>4.982890727278698</v>
      </c>
      <c r="K61" s="6">
        <f t="shared" si="2"/>
        <v>2.451244946516479</v>
      </c>
      <c r="L61" s="6" t="str">
        <f t="shared" si="3"/>
        <v>ОДНОРОДНЫЕ</v>
      </c>
      <c r="M61" s="3">
        <f t="shared" si="4"/>
        <v>2032.7999999999997</v>
      </c>
    </row>
    <row r="62" spans="1:13" x14ac:dyDescent="0.25">
      <c r="A62" s="5">
        <v>42</v>
      </c>
      <c r="B62" s="39" t="s">
        <v>69</v>
      </c>
      <c r="C62" s="40" t="s">
        <v>27</v>
      </c>
      <c r="D62" s="41">
        <v>2</v>
      </c>
      <c r="E62" s="4">
        <v>3307</v>
      </c>
      <c r="F62" s="7">
        <v>3472.35</v>
      </c>
      <c r="G62" s="3">
        <v>3406.21</v>
      </c>
      <c r="H62" s="3">
        <f t="shared" si="5"/>
        <v>3395.186666666667</v>
      </c>
      <c r="I62" s="6">
        <f t="shared" si="0"/>
        <v>3</v>
      </c>
      <c r="J62" s="6">
        <f t="shared" si="1"/>
        <v>83.224341591467862</v>
      </c>
      <c r="K62" s="6">
        <f t="shared" si="2"/>
        <v>2.4512449465164758</v>
      </c>
      <c r="L62" s="6" t="str">
        <f t="shared" si="3"/>
        <v>ОДНОРОДНЫЕ</v>
      </c>
      <c r="M62" s="3">
        <f t="shared" si="4"/>
        <v>6790.3733333333339</v>
      </c>
    </row>
    <row r="63" spans="1:13" x14ac:dyDescent="0.25">
      <c r="A63" s="5">
        <v>43</v>
      </c>
      <c r="B63" s="39" t="s">
        <v>70</v>
      </c>
      <c r="C63" s="40" t="s">
        <v>27</v>
      </c>
      <c r="D63" s="41">
        <v>50</v>
      </c>
      <c r="E63" s="4">
        <v>506</v>
      </c>
      <c r="F63" s="7">
        <v>531.29999999999995</v>
      </c>
      <c r="G63" s="3">
        <v>521.17999999999995</v>
      </c>
      <c r="H63" s="3">
        <f t="shared" si="5"/>
        <v>519.49333333333334</v>
      </c>
      <c r="I63" s="6">
        <f t="shared" si="0"/>
        <v>3</v>
      </c>
      <c r="J63" s="6">
        <f t="shared" si="1"/>
        <v>12.734054080823308</v>
      </c>
      <c r="K63" s="6">
        <f t="shared" si="2"/>
        <v>2.4512449465164723</v>
      </c>
      <c r="L63" s="6" t="str">
        <f t="shared" si="3"/>
        <v>ОДНОРОДНЫЕ</v>
      </c>
      <c r="M63" s="3">
        <f t="shared" si="4"/>
        <v>25974.666666666668</v>
      </c>
    </row>
    <row r="64" spans="1:13" ht="30" x14ac:dyDescent="0.25">
      <c r="A64" s="5">
        <v>44</v>
      </c>
      <c r="B64" s="39" t="s">
        <v>71</v>
      </c>
      <c r="C64" s="40" t="s">
        <v>27</v>
      </c>
      <c r="D64" s="41">
        <v>8</v>
      </c>
      <c r="E64" s="4">
        <v>517</v>
      </c>
      <c r="F64" s="7">
        <v>542.85</v>
      </c>
      <c r="G64" s="3">
        <v>532.51</v>
      </c>
      <c r="H64" s="3">
        <f t="shared" si="5"/>
        <v>530.78666666666663</v>
      </c>
      <c r="I64" s="6">
        <f t="shared" si="0"/>
        <v>3</v>
      </c>
      <c r="J64" s="6">
        <f t="shared" si="1"/>
        <v>13.010881343449935</v>
      </c>
      <c r="K64" s="6">
        <f t="shared" si="2"/>
        <v>2.451244946516479</v>
      </c>
      <c r="L64" s="6" t="str">
        <f t="shared" si="3"/>
        <v>ОДНОРОДНЫЕ</v>
      </c>
      <c r="M64" s="3">
        <f t="shared" si="4"/>
        <v>4246.2933333333331</v>
      </c>
    </row>
    <row r="65" spans="1:13" ht="30" x14ac:dyDescent="0.25">
      <c r="A65" s="5">
        <v>45</v>
      </c>
      <c r="B65" s="39" t="s">
        <v>72</v>
      </c>
      <c r="C65" s="40" t="s">
        <v>27</v>
      </c>
      <c r="D65" s="41">
        <v>2</v>
      </c>
      <c r="E65" s="4">
        <v>5950</v>
      </c>
      <c r="F65" s="7">
        <v>6247.5</v>
      </c>
      <c r="G65" s="3">
        <v>6128.5</v>
      </c>
      <c r="H65" s="3">
        <f t="shared" si="5"/>
        <v>6108.666666666667</v>
      </c>
      <c r="I65" s="6">
        <f t="shared" si="0"/>
        <v>3</v>
      </c>
      <c r="J65" s="6">
        <f t="shared" si="1"/>
        <v>149.7383829662032</v>
      </c>
      <c r="K65" s="6">
        <f t="shared" si="2"/>
        <v>2.4512449465164772</v>
      </c>
      <c r="L65" s="6" t="str">
        <f t="shared" si="3"/>
        <v>ОДНОРОДНЫЕ</v>
      </c>
      <c r="M65" s="3">
        <f t="shared" si="4"/>
        <v>12217.333333333334</v>
      </c>
    </row>
    <row r="66" spans="1:13" ht="45" x14ac:dyDescent="0.25">
      <c r="A66" s="5">
        <v>46</v>
      </c>
      <c r="B66" s="39" t="s">
        <v>73</v>
      </c>
      <c r="C66" s="40" t="s">
        <v>27</v>
      </c>
      <c r="D66" s="41">
        <v>2</v>
      </c>
      <c r="E66" s="4">
        <v>3209</v>
      </c>
      <c r="F66" s="7">
        <v>3369.45</v>
      </c>
      <c r="G66" s="3">
        <v>3305.27</v>
      </c>
      <c r="H66" s="3">
        <f t="shared" si="5"/>
        <v>3294.5733333333333</v>
      </c>
      <c r="I66" s="6">
        <f t="shared" si="0"/>
        <v>3</v>
      </c>
      <c r="J66" s="6">
        <f t="shared" si="1"/>
        <v>80.758062342612703</v>
      </c>
      <c r="K66" s="6">
        <f t="shared" si="2"/>
        <v>2.4512449465164745</v>
      </c>
      <c r="L66" s="6" t="str">
        <f t="shared" si="3"/>
        <v>ОДНОРОДНЫЕ</v>
      </c>
      <c r="M66" s="3">
        <f t="shared" si="4"/>
        <v>6589.1466666666665</v>
      </c>
    </row>
    <row r="67" spans="1:13" ht="45" x14ac:dyDescent="0.25">
      <c r="A67" s="5">
        <v>47</v>
      </c>
      <c r="B67" s="39" t="s">
        <v>74</v>
      </c>
      <c r="C67" s="40" t="s">
        <v>27</v>
      </c>
      <c r="D67" s="41">
        <v>5</v>
      </c>
      <c r="E67" s="4">
        <v>3209</v>
      </c>
      <c r="F67" s="7">
        <v>3369.45</v>
      </c>
      <c r="G67" s="17">
        <v>3305.27</v>
      </c>
      <c r="H67" s="3">
        <f t="shared" si="5"/>
        <v>3294.5733333333333</v>
      </c>
      <c r="I67" s="6">
        <f t="shared" si="0"/>
        <v>3</v>
      </c>
      <c r="J67" s="6">
        <f t="shared" si="1"/>
        <v>80.758062342612703</v>
      </c>
      <c r="K67" s="6">
        <f t="shared" si="2"/>
        <v>2.4512449465164745</v>
      </c>
      <c r="L67" s="6" t="str">
        <f t="shared" si="3"/>
        <v>ОДНОРОДНЫЕ</v>
      </c>
      <c r="M67" s="3">
        <f t="shared" si="4"/>
        <v>16472.866666666665</v>
      </c>
    </row>
    <row r="68" spans="1:13" ht="45" x14ac:dyDescent="0.25">
      <c r="A68" s="5">
        <v>48</v>
      </c>
      <c r="B68" s="39" t="s">
        <v>75</v>
      </c>
      <c r="C68" s="40" t="s">
        <v>27</v>
      </c>
      <c r="D68" s="41">
        <v>5</v>
      </c>
      <c r="E68" s="4">
        <v>3209</v>
      </c>
      <c r="F68" s="7">
        <v>3369.45</v>
      </c>
      <c r="G68" s="17">
        <v>3305.27</v>
      </c>
      <c r="H68" s="3">
        <f t="shared" si="5"/>
        <v>3294.5733333333333</v>
      </c>
      <c r="I68" s="6">
        <f t="shared" si="0"/>
        <v>3</v>
      </c>
      <c r="J68" s="6">
        <f t="shared" si="1"/>
        <v>80.758062342612703</v>
      </c>
      <c r="K68" s="6">
        <f t="shared" si="2"/>
        <v>2.4512449465164745</v>
      </c>
      <c r="L68" s="6" t="str">
        <f t="shared" si="3"/>
        <v>ОДНОРОДНЫЕ</v>
      </c>
      <c r="M68" s="3">
        <f t="shared" si="4"/>
        <v>16472.866666666665</v>
      </c>
    </row>
    <row r="69" spans="1:13" ht="45" x14ac:dyDescent="0.25">
      <c r="A69" s="5">
        <v>49</v>
      </c>
      <c r="B69" s="39" t="s">
        <v>76</v>
      </c>
      <c r="C69" s="40" t="s">
        <v>27</v>
      </c>
      <c r="D69" s="41">
        <v>5</v>
      </c>
      <c r="E69" s="4">
        <v>3209</v>
      </c>
      <c r="F69" s="7">
        <v>3369.45</v>
      </c>
      <c r="G69" s="17">
        <v>3305.27</v>
      </c>
      <c r="H69" s="3">
        <f t="shared" si="5"/>
        <v>3294.5733333333333</v>
      </c>
      <c r="I69" s="6">
        <f t="shared" si="0"/>
        <v>3</v>
      </c>
      <c r="J69" s="6">
        <f t="shared" si="1"/>
        <v>80.758062342612703</v>
      </c>
      <c r="K69" s="6">
        <f t="shared" si="2"/>
        <v>2.4512449465164745</v>
      </c>
      <c r="L69" s="6" t="str">
        <f t="shared" si="3"/>
        <v>ОДНОРОДНЫЕ</v>
      </c>
      <c r="M69" s="3">
        <f t="shared" si="4"/>
        <v>16472.866666666665</v>
      </c>
    </row>
    <row r="70" spans="1:13" ht="45" x14ac:dyDescent="0.25">
      <c r="A70" s="5">
        <v>50</v>
      </c>
      <c r="B70" s="39" t="s">
        <v>77</v>
      </c>
      <c r="C70" s="40" t="s">
        <v>27</v>
      </c>
      <c r="D70" s="41">
        <v>25</v>
      </c>
      <c r="E70" s="4">
        <v>3209</v>
      </c>
      <c r="F70" s="7">
        <v>3369.45</v>
      </c>
      <c r="G70" s="17">
        <v>3305.27</v>
      </c>
      <c r="H70" s="3">
        <f t="shared" si="5"/>
        <v>3294.5733333333333</v>
      </c>
      <c r="I70" s="6">
        <f t="shared" si="0"/>
        <v>3</v>
      </c>
      <c r="J70" s="6">
        <f t="shared" si="1"/>
        <v>80.758062342612703</v>
      </c>
      <c r="K70" s="6">
        <f t="shared" si="2"/>
        <v>2.4512449465164745</v>
      </c>
      <c r="L70" s="6" t="str">
        <f t="shared" si="3"/>
        <v>ОДНОРОДНЫЕ</v>
      </c>
      <c r="M70" s="3">
        <f t="shared" si="4"/>
        <v>82364.333333333328</v>
      </c>
    </row>
    <row r="71" spans="1:13" ht="45" x14ac:dyDescent="0.25">
      <c r="A71" s="5">
        <v>51</v>
      </c>
      <c r="B71" s="39" t="s">
        <v>78</v>
      </c>
      <c r="C71" s="40" t="s">
        <v>27</v>
      </c>
      <c r="D71" s="41">
        <v>25</v>
      </c>
      <c r="E71" s="4">
        <v>3209</v>
      </c>
      <c r="F71" s="7">
        <v>3369.45</v>
      </c>
      <c r="G71" s="17">
        <v>3305.27</v>
      </c>
      <c r="H71" s="3">
        <f t="shared" si="5"/>
        <v>3294.5733333333333</v>
      </c>
      <c r="I71" s="6">
        <f t="shared" si="0"/>
        <v>3</v>
      </c>
      <c r="J71" s="6">
        <f t="shared" si="1"/>
        <v>80.758062342612703</v>
      </c>
      <c r="K71" s="6">
        <f t="shared" si="2"/>
        <v>2.4512449465164745</v>
      </c>
      <c r="L71" s="6" t="str">
        <f t="shared" si="3"/>
        <v>ОДНОРОДНЫЕ</v>
      </c>
      <c r="M71" s="3">
        <f t="shared" si="4"/>
        <v>82364.333333333328</v>
      </c>
    </row>
    <row r="72" spans="1:13" ht="45" x14ac:dyDescent="0.25">
      <c r="A72" s="5">
        <v>52</v>
      </c>
      <c r="B72" s="39" t="s">
        <v>79</v>
      </c>
      <c r="C72" s="40" t="s">
        <v>27</v>
      </c>
      <c r="D72" s="41">
        <v>2</v>
      </c>
      <c r="E72" s="4">
        <v>3209</v>
      </c>
      <c r="F72" s="7">
        <v>3369.45</v>
      </c>
      <c r="G72" s="17">
        <v>3305.27</v>
      </c>
      <c r="H72" s="3">
        <f t="shared" si="5"/>
        <v>3294.5733333333333</v>
      </c>
      <c r="I72" s="6">
        <f t="shared" si="0"/>
        <v>3</v>
      </c>
      <c r="J72" s="6">
        <f t="shared" si="1"/>
        <v>80.758062342612703</v>
      </c>
      <c r="K72" s="6">
        <f t="shared" si="2"/>
        <v>2.4512449465164745</v>
      </c>
      <c r="L72" s="6" t="str">
        <f t="shared" si="3"/>
        <v>ОДНОРОДНЫЕ</v>
      </c>
      <c r="M72" s="3">
        <f t="shared" si="4"/>
        <v>6589.1466666666665</v>
      </c>
    </row>
    <row r="73" spans="1:13" ht="45" x14ac:dyDescent="0.25">
      <c r="A73" s="5">
        <v>53</v>
      </c>
      <c r="B73" s="39" t="s">
        <v>80</v>
      </c>
      <c r="C73" s="40" t="s">
        <v>27</v>
      </c>
      <c r="D73" s="41">
        <v>5</v>
      </c>
      <c r="E73" s="4">
        <v>3209</v>
      </c>
      <c r="F73" s="7">
        <v>3369.45</v>
      </c>
      <c r="G73" s="17">
        <v>3305.27</v>
      </c>
      <c r="H73" s="3">
        <f t="shared" si="5"/>
        <v>3294.5733333333333</v>
      </c>
      <c r="I73" s="6">
        <f t="shared" si="0"/>
        <v>3</v>
      </c>
      <c r="J73" s="6">
        <f t="shared" si="1"/>
        <v>80.758062342612703</v>
      </c>
      <c r="K73" s="6">
        <f t="shared" si="2"/>
        <v>2.4512449465164745</v>
      </c>
      <c r="L73" s="6" t="str">
        <f t="shared" si="3"/>
        <v>ОДНОРОДНЫЕ</v>
      </c>
      <c r="M73" s="3">
        <f t="shared" si="4"/>
        <v>16472.866666666665</v>
      </c>
    </row>
    <row r="74" spans="1:13" ht="45" x14ac:dyDescent="0.25">
      <c r="A74" s="5">
        <v>54</v>
      </c>
      <c r="B74" s="39" t="s">
        <v>81</v>
      </c>
      <c r="C74" s="40" t="s">
        <v>27</v>
      </c>
      <c r="D74" s="41">
        <v>4</v>
      </c>
      <c r="E74" s="4">
        <v>2990</v>
      </c>
      <c r="F74" s="7">
        <v>3139.5</v>
      </c>
      <c r="G74" s="3">
        <v>3079.7</v>
      </c>
      <c r="H74" s="3">
        <f t="shared" si="5"/>
        <v>3069.7333333333336</v>
      </c>
      <c r="I74" s="6">
        <f t="shared" si="0"/>
        <v>3</v>
      </c>
      <c r="J74" s="6">
        <f t="shared" si="1"/>
        <v>75.246683204865121</v>
      </c>
      <c r="K74" s="6">
        <f t="shared" si="2"/>
        <v>2.4512449465164763</v>
      </c>
      <c r="L74" s="6" t="str">
        <f t="shared" si="3"/>
        <v>ОДНОРОДНЫЕ</v>
      </c>
      <c r="M74" s="3">
        <f t="shared" si="4"/>
        <v>12278.933333333334</v>
      </c>
    </row>
    <row r="75" spans="1:13" ht="30" x14ac:dyDescent="0.25">
      <c r="A75" s="5">
        <v>55</v>
      </c>
      <c r="B75" s="39" t="s">
        <v>82</v>
      </c>
      <c r="C75" s="40" t="s">
        <v>27</v>
      </c>
      <c r="D75" s="41">
        <v>5</v>
      </c>
      <c r="E75" s="4">
        <v>3299</v>
      </c>
      <c r="F75" s="7">
        <v>3463.95</v>
      </c>
      <c r="G75" s="3">
        <v>3397.97</v>
      </c>
      <c r="H75" s="3">
        <f t="shared" si="5"/>
        <v>3386.9733333333334</v>
      </c>
      <c r="I75" s="6">
        <f t="shared" si="0"/>
        <v>3</v>
      </c>
      <c r="J75" s="6">
        <f t="shared" si="1"/>
        <v>83.023012673193904</v>
      </c>
      <c r="K75" s="6">
        <f t="shared" si="2"/>
        <v>2.4512449465164741</v>
      </c>
      <c r="L75" s="6" t="str">
        <f t="shared" si="3"/>
        <v>ОДНОРОДНЫЕ</v>
      </c>
      <c r="M75" s="3">
        <f t="shared" si="4"/>
        <v>16934.866666666669</v>
      </c>
    </row>
    <row r="76" spans="1:13" ht="30" x14ac:dyDescent="0.25">
      <c r="A76" s="5">
        <v>56</v>
      </c>
      <c r="B76" s="39" t="s">
        <v>83</v>
      </c>
      <c r="C76" s="40" t="s">
        <v>27</v>
      </c>
      <c r="D76" s="41">
        <v>5</v>
      </c>
      <c r="E76" s="4">
        <v>3299</v>
      </c>
      <c r="F76" s="7">
        <v>3463.95</v>
      </c>
      <c r="G76" s="17">
        <v>3397.97</v>
      </c>
      <c r="H76" s="3">
        <f t="shared" si="5"/>
        <v>3386.9733333333334</v>
      </c>
      <c r="I76" s="6">
        <f t="shared" si="0"/>
        <v>3</v>
      </c>
      <c r="J76" s="6">
        <f t="shared" si="1"/>
        <v>83.023012673193904</v>
      </c>
      <c r="K76" s="6">
        <f t="shared" si="2"/>
        <v>2.4512449465164741</v>
      </c>
      <c r="L76" s="6" t="str">
        <f t="shared" si="3"/>
        <v>ОДНОРОДНЫЕ</v>
      </c>
      <c r="M76" s="3">
        <f t="shared" si="4"/>
        <v>16934.866666666669</v>
      </c>
    </row>
    <row r="77" spans="1:13" ht="30" x14ac:dyDescent="0.25">
      <c r="A77" s="5">
        <v>57</v>
      </c>
      <c r="B77" s="39" t="s">
        <v>84</v>
      </c>
      <c r="C77" s="40" t="s">
        <v>27</v>
      </c>
      <c r="D77" s="41">
        <v>10</v>
      </c>
      <c r="E77" s="4">
        <v>3299</v>
      </c>
      <c r="F77" s="7">
        <v>3463.95</v>
      </c>
      <c r="G77" s="17">
        <v>3397.97</v>
      </c>
      <c r="H77" s="3">
        <f t="shared" si="5"/>
        <v>3386.9733333333334</v>
      </c>
      <c r="I77" s="6">
        <f t="shared" si="0"/>
        <v>3</v>
      </c>
      <c r="J77" s="6">
        <f t="shared" si="1"/>
        <v>83.023012673193904</v>
      </c>
      <c r="K77" s="6">
        <f t="shared" si="2"/>
        <v>2.4512449465164741</v>
      </c>
      <c r="L77" s="6" t="str">
        <f t="shared" si="3"/>
        <v>ОДНОРОДНЫЕ</v>
      </c>
      <c r="M77" s="3">
        <f t="shared" si="4"/>
        <v>33869.733333333337</v>
      </c>
    </row>
    <row r="78" spans="1:13" ht="30" x14ac:dyDescent="0.25">
      <c r="A78" s="5">
        <v>58</v>
      </c>
      <c r="B78" s="39" t="s">
        <v>85</v>
      </c>
      <c r="C78" s="40" t="s">
        <v>27</v>
      </c>
      <c r="D78" s="41">
        <v>10</v>
      </c>
      <c r="E78" s="4">
        <v>3299</v>
      </c>
      <c r="F78" s="7">
        <v>3463.95</v>
      </c>
      <c r="G78" s="17">
        <v>3397.97</v>
      </c>
      <c r="H78" s="3">
        <f t="shared" si="5"/>
        <v>3386.9733333333334</v>
      </c>
      <c r="I78" s="6">
        <f t="shared" si="0"/>
        <v>3</v>
      </c>
      <c r="J78" s="6">
        <f t="shared" si="1"/>
        <v>83.023012673193904</v>
      </c>
      <c r="K78" s="6">
        <f t="shared" si="2"/>
        <v>2.4512449465164741</v>
      </c>
      <c r="L78" s="6" t="str">
        <f t="shared" si="3"/>
        <v>ОДНОРОДНЫЕ</v>
      </c>
      <c r="M78" s="3">
        <f t="shared" si="4"/>
        <v>33869.733333333337</v>
      </c>
    </row>
    <row r="79" spans="1:13" ht="30" x14ac:dyDescent="0.25">
      <c r="A79" s="5">
        <v>59</v>
      </c>
      <c r="B79" s="39" t="s">
        <v>86</v>
      </c>
      <c r="C79" s="40" t="s">
        <v>27</v>
      </c>
      <c r="D79" s="41">
        <v>2</v>
      </c>
      <c r="E79" s="4">
        <v>2109</v>
      </c>
      <c r="F79" s="7">
        <v>2214.4499999999998</v>
      </c>
      <c r="G79" s="3">
        <v>2172.27</v>
      </c>
      <c r="H79" s="3">
        <f t="shared" si="5"/>
        <v>2165.2399999999998</v>
      </c>
      <c r="I79" s="6">
        <f t="shared" si="0"/>
        <v>3</v>
      </c>
      <c r="J79" s="6">
        <f t="shared" si="1"/>
        <v>53.075336079953289</v>
      </c>
      <c r="K79" s="6">
        <f t="shared" si="2"/>
        <v>2.4512449465164736</v>
      </c>
      <c r="L79" s="6" t="str">
        <f t="shared" si="3"/>
        <v>ОДНОРОДНЫЕ</v>
      </c>
      <c r="M79" s="3">
        <f t="shared" si="4"/>
        <v>4330.4799999999996</v>
      </c>
    </row>
    <row r="80" spans="1:13" ht="30" x14ac:dyDescent="0.25">
      <c r="A80" s="5">
        <v>60</v>
      </c>
      <c r="B80" s="39" t="s">
        <v>87</v>
      </c>
      <c r="C80" s="40" t="s">
        <v>27</v>
      </c>
      <c r="D80" s="41">
        <v>6</v>
      </c>
      <c r="E80" s="4">
        <v>1470</v>
      </c>
      <c r="F80" s="7">
        <v>1543.5</v>
      </c>
      <c r="G80" s="3">
        <v>1514.1</v>
      </c>
      <c r="H80" s="3">
        <f t="shared" si="5"/>
        <v>1509.2</v>
      </c>
      <c r="I80" s="6">
        <f t="shared" si="0"/>
        <v>3</v>
      </c>
      <c r="J80" s="6">
        <f t="shared" si="1"/>
        <v>36.994188732826665</v>
      </c>
      <c r="K80" s="6">
        <f t="shared" si="2"/>
        <v>2.4512449465164767</v>
      </c>
      <c r="L80" s="6" t="str">
        <f t="shared" si="3"/>
        <v>ОДНОРОДНЫЕ</v>
      </c>
      <c r="M80" s="3">
        <f t="shared" si="4"/>
        <v>9055.2000000000007</v>
      </c>
    </row>
    <row r="81" spans="1:13" ht="30" x14ac:dyDescent="0.25">
      <c r="A81" s="5">
        <v>61</v>
      </c>
      <c r="B81" s="39" t="s">
        <v>88</v>
      </c>
      <c r="C81" s="40" t="s">
        <v>27</v>
      </c>
      <c r="D81" s="41">
        <v>6</v>
      </c>
      <c r="E81" s="4">
        <v>1470</v>
      </c>
      <c r="F81" s="7">
        <v>1543.5</v>
      </c>
      <c r="G81" s="3">
        <v>1514.1</v>
      </c>
      <c r="H81" s="3">
        <f t="shared" si="5"/>
        <v>1509.2</v>
      </c>
      <c r="I81" s="6">
        <f t="shared" si="0"/>
        <v>3</v>
      </c>
      <c r="J81" s="6">
        <f t="shared" si="1"/>
        <v>36.994188732826665</v>
      </c>
      <c r="K81" s="6">
        <f t="shared" si="2"/>
        <v>2.4512449465164767</v>
      </c>
      <c r="L81" s="6" t="str">
        <f t="shared" si="3"/>
        <v>ОДНОРОДНЫЕ</v>
      </c>
      <c r="M81" s="3">
        <f t="shared" si="4"/>
        <v>9055.2000000000007</v>
      </c>
    </row>
    <row r="82" spans="1:13" ht="30" x14ac:dyDescent="0.25">
      <c r="A82" s="5">
        <v>62</v>
      </c>
      <c r="B82" s="39" t="s">
        <v>89</v>
      </c>
      <c r="C82" s="40" t="s">
        <v>27</v>
      </c>
      <c r="D82" s="41">
        <v>6</v>
      </c>
      <c r="E82" s="4">
        <v>1914</v>
      </c>
      <c r="F82" s="7">
        <v>2009.7</v>
      </c>
      <c r="G82" s="3">
        <v>1971.42</v>
      </c>
      <c r="H82" s="3">
        <f t="shared" si="5"/>
        <v>1965.04</v>
      </c>
      <c r="I82" s="6">
        <f t="shared" si="0"/>
        <v>3</v>
      </c>
      <c r="J82" s="6">
        <f t="shared" si="1"/>
        <v>48.167943697027411</v>
      </c>
      <c r="K82" s="6">
        <f t="shared" si="2"/>
        <v>2.4512449465164785</v>
      </c>
      <c r="L82" s="6" t="str">
        <f t="shared" si="3"/>
        <v>ОДНОРОДНЫЕ</v>
      </c>
      <c r="M82" s="3">
        <f t="shared" si="4"/>
        <v>11790.24</v>
      </c>
    </row>
    <row r="83" spans="1:13" ht="30" x14ac:dyDescent="0.25">
      <c r="A83" s="5">
        <v>63</v>
      </c>
      <c r="B83" s="39" t="s">
        <v>90</v>
      </c>
      <c r="C83" s="40" t="s">
        <v>27</v>
      </c>
      <c r="D83" s="41">
        <v>6</v>
      </c>
      <c r="E83" s="4">
        <v>1914</v>
      </c>
      <c r="F83" s="7">
        <v>2009.7</v>
      </c>
      <c r="G83" s="17">
        <v>1971.42</v>
      </c>
      <c r="H83" s="3">
        <f t="shared" si="5"/>
        <v>1965.04</v>
      </c>
      <c r="I83" s="6">
        <f t="shared" si="0"/>
        <v>3</v>
      </c>
      <c r="J83" s="6">
        <f t="shared" si="1"/>
        <v>48.167943697027411</v>
      </c>
      <c r="K83" s="6">
        <f t="shared" si="2"/>
        <v>2.4512449465164785</v>
      </c>
      <c r="L83" s="6" t="str">
        <f t="shared" si="3"/>
        <v>ОДНОРОДНЫЕ</v>
      </c>
      <c r="M83" s="3">
        <f t="shared" si="4"/>
        <v>11790.24</v>
      </c>
    </row>
    <row r="84" spans="1:13" ht="30" x14ac:dyDescent="0.25">
      <c r="A84" s="5">
        <v>64</v>
      </c>
      <c r="B84" s="39" t="s">
        <v>91</v>
      </c>
      <c r="C84" s="40" t="s">
        <v>27</v>
      </c>
      <c r="D84" s="41">
        <v>6</v>
      </c>
      <c r="E84" s="4">
        <v>1914</v>
      </c>
      <c r="F84" s="7">
        <v>2009.7</v>
      </c>
      <c r="G84" s="17">
        <v>1971.42</v>
      </c>
      <c r="H84" s="3">
        <f t="shared" si="5"/>
        <v>1965.04</v>
      </c>
      <c r="I84" s="6">
        <f t="shared" si="0"/>
        <v>3</v>
      </c>
      <c r="J84" s="6">
        <f t="shared" si="1"/>
        <v>48.167943697027411</v>
      </c>
      <c r="K84" s="6">
        <f t="shared" si="2"/>
        <v>2.4512449465164785</v>
      </c>
      <c r="L84" s="6" t="str">
        <f t="shared" si="3"/>
        <v>ОДНОРОДНЫЕ</v>
      </c>
      <c r="M84" s="3">
        <f t="shared" si="4"/>
        <v>11790.24</v>
      </c>
    </row>
    <row r="85" spans="1:13" ht="30" x14ac:dyDescent="0.25">
      <c r="A85" s="5">
        <v>65</v>
      </c>
      <c r="B85" s="39" t="s">
        <v>92</v>
      </c>
      <c r="C85" s="40" t="s">
        <v>27</v>
      </c>
      <c r="D85" s="41">
        <v>6</v>
      </c>
      <c r="E85" s="4">
        <v>1914</v>
      </c>
      <c r="F85" s="7">
        <v>2009.7</v>
      </c>
      <c r="G85" s="17">
        <v>1971.42</v>
      </c>
      <c r="H85" s="3">
        <f t="shared" si="5"/>
        <v>1965.04</v>
      </c>
      <c r="I85" s="6">
        <f t="shared" ref="I85:I131" si="6" xml:space="preserve"> COUNT(E85:G85)</f>
        <v>3</v>
      </c>
      <c r="J85" s="6">
        <f t="shared" ref="J85:J131" si="7">STDEV(E85:G85)</f>
        <v>48.167943697027411</v>
      </c>
      <c r="K85" s="6">
        <f t="shared" ref="K85:K131" si="8">J85/H85*100</f>
        <v>2.4512449465164785</v>
      </c>
      <c r="L85" s="6" t="str">
        <f t="shared" ref="L85:L131" si="9">IF(K85&lt;33,"ОДНОРОДНЫЕ","НЕОДНОРОДНЫЕ")</f>
        <v>ОДНОРОДНЫЕ</v>
      </c>
      <c r="M85" s="3">
        <f t="shared" ref="M85:M131" si="10">D85*H85</f>
        <v>11790.24</v>
      </c>
    </row>
    <row r="86" spans="1:13" ht="30" x14ac:dyDescent="0.25">
      <c r="A86" s="5">
        <v>66</v>
      </c>
      <c r="B86" s="39" t="s">
        <v>93</v>
      </c>
      <c r="C86" s="40" t="s">
        <v>27</v>
      </c>
      <c r="D86" s="41">
        <v>6</v>
      </c>
      <c r="E86" s="4">
        <v>1705</v>
      </c>
      <c r="F86" s="7">
        <v>1790.25</v>
      </c>
      <c r="G86" s="3">
        <v>1756.15</v>
      </c>
      <c r="H86" s="3">
        <f t="shared" ref="H86:H131" si="11">AVERAGE(E86:G86)</f>
        <v>1750.4666666666665</v>
      </c>
      <c r="I86" s="6">
        <f t="shared" si="6"/>
        <v>3</v>
      </c>
      <c r="J86" s="6">
        <f t="shared" si="7"/>
        <v>42.908225707122099</v>
      </c>
      <c r="K86" s="6">
        <f t="shared" si="8"/>
        <v>2.4512449465164776</v>
      </c>
      <c r="L86" s="6" t="str">
        <f t="shared" si="9"/>
        <v>ОДНОРОДНЫЕ</v>
      </c>
      <c r="M86" s="3">
        <f t="shared" si="10"/>
        <v>10502.8</v>
      </c>
    </row>
    <row r="87" spans="1:13" ht="30" x14ac:dyDescent="0.25">
      <c r="A87" s="5">
        <v>67</v>
      </c>
      <c r="B87" s="39" t="s">
        <v>94</v>
      </c>
      <c r="C87" s="40" t="s">
        <v>27</v>
      </c>
      <c r="D87" s="41">
        <v>6</v>
      </c>
      <c r="E87" s="4">
        <v>1705</v>
      </c>
      <c r="F87" s="7">
        <v>1790.25</v>
      </c>
      <c r="G87" s="3">
        <v>1756.15</v>
      </c>
      <c r="H87" s="3">
        <f t="shared" si="11"/>
        <v>1750.4666666666665</v>
      </c>
      <c r="I87" s="6">
        <f t="shared" si="6"/>
        <v>3</v>
      </c>
      <c r="J87" s="6">
        <f t="shared" si="7"/>
        <v>42.908225707122099</v>
      </c>
      <c r="K87" s="6">
        <f t="shared" si="8"/>
        <v>2.4512449465164776</v>
      </c>
      <c r="L87" s="6" t="str">
        <f t="shared" si="9"/>
        <v>ОДНОРОДНЫЕ</v>
      </c>
      <c r="M87" s="3">
        <f t="shared" si="10"/>
        <v>10502.8</v>
      </c>
    </row>
    <row r="88" spans="1:13" ht="30" x14ac:dyDescent="0.25">
      <c r="A88" s="5">
        <v>68</v>
      </c>
      <c r="B88" s="39" t="s">
        <v>95</v>
      </c>
      <c r="C88" s="40" t="s">
        <v>27</v>
      </c>
      <c r="D88" s="41">
        <v>10</v>
      </c>
      <c r="E88" s="4">
        <v>979</v>
      </c>
      <c r="F88" s="7">
        <v>1027.95</v>
      </c>
      <c r="G88" s="3">
        <v>1008.37</v>
      </c>
      <c r="H88" s="3">
        <f t="shared" si="11"/>
        <v>1005.1066666666667</v>
      </c>
      <c r="I88" s="6">
        <f t="shared" si="6"/>
        <v>3</v>
      </c>
      <c r="J88" s="6">
        <f t="shared" si="7"/>
        <v>24.637626373766899</v>
      </c>
      <c r="K88" s="6">
        <f t="shared" si="8"/>
        <v>2.451244946516479</v>
      </c>
      <c r="L88" s="6" t="str">
        <f t="shared" si="9"/>
        <v>ОДНОРОДНЫЕ</v>
      </c>
      <c r="M88" s="3">
        <f t="shared" si="10"/>
        <v>10051.066666666668</v>
      </c>
    </row>
    <row r="89" spans="1:13" x14ac:dyDescent="0.25">
      <c r="A89" s="5">
        <v>69</v>
      </c>
      <c r="B89" s="39" t="s">
        <v>96</v>
      </c>
      <c r="C89" s="40" t="s">
        <v>27</v>
      </c>
      <c r="D89" s="41">
        <v>5</v>
      </c>
      <c r="E89" s="4">
        <v>3872</v>
      </c>
      <c r="F89" s="7">
        <v>4065.6</v>
      </c>
      <c r="G89" s="3">
        <v>3988.16</v>
      </c>
      <c r="H89" s="3">
        <f t="shared" si="11"/>
        <v>3975.2533333333336</v>
      </c>
      <c r="I89" s="6">
        <f t="shared" si="6"/>
        <v>3</v>
      </c>
      <c r="J89" s="6">
        <f t="shared" si="7"/>
        <v>97.443196444561096</v>
      </c>
      <c r="K89" s="6">
        <f t="shared" si="8"/>
        <v>2.4512449465164758</v>
      </c>
      <c r="L89" s="6" t="str">
        <f t="shared" si="9"/>
        <v>ОДНОРОДНЫЕ</v>
      </c>
      <c r="M89" s="3">
        <f t="shared" si="10"/>
        <v>19876.266666666666</v>
      </c>
    </row>
    <row r="90" spans="1:13" ht="30" x14ac:dyDescent="0.25">
      <c r="A90" s="5">
        <v>70</v>
      </c>
      <c r="B90" s="39" t="s">
        <v>97</v>
      </c>
      <c r="C90" s="40" t="s">
        <v>27</v>
      </c>
      <c r="D90" s="41">
        <v>15</v>
      </c>
      <c r="E90" s="4">
        <v>77</v>
      </c>
      <c r="F90" s="7">
        <v>80.849999999999994</v>
      </c>
      <c r="G90" s="3">
        <v>79.31</v>
      </c>
      <c r="H90" s="3">
        <f t="shared" si="11"/>
        <v>79.053333333333327</v>
      </c>
      <c r="I90" s="6">
        <f t="shared" si="6"/>
        <v>3</v>
      </c>
      <c r="J90" s="6">
        <f t="shared" si="7"/>
        <v>1.9377908383861566</v>
      </c>
      <c r="K90" s="6">
        <f t="shared" si="8"/>
        <v>2.4512449465164741</v>
      </c>
      <c r="L90" s="6" t="str">
        <f t="shared" si="9"/>
        <v>ОДНОРОДНЫЕ</v>
      </c>
      <c r="M90" s="3">
        <f t="shared" si="10"/>
        <v>1185.8</v>
      </c>
    </row>
    <row r="91" spans="1:13" x14ac:dyDescent="0.25">
      <c r="A91" s="5">
        <v>71</v>
      </c>
      <c r="B91" s="39" t="s">
        <v>98</v>
      </c>
      <c r="C91" s="40" t="s">
        <v>27</v>
      </c>
      <c r="D91" s="41">
        <v>60</v>
      </c>
      <c r="E91" s="4">
        <v>264</v>
      </c>
      <c r="F91" s="7">
        <v>277.2</v>
      </c>
      <c r="G91" s="3">
        <v>271.92</v>
      </c>
      <c r="H91" s="3">
        <f t="shared" si="11"/>
        <v>271.04000000000002</v>
      </c>
      <c r="I91" s="6">
        <f t="shared" si="6"/>
        <v>3</v>
      </c>
      <c r="J91" s="6">
        <f t="shared" si="7"/>
        <v>6.6438543030382551</v>
      </c>
      <c r="K91" s="6">
        <f t="shared" si="8"/>
        <v>2.4512449465164754</v>
      </c>
      <c r="L91" s="6" t="str">
        <f t="shared" si="9"/>
        <v>ОДНОРОДНЫЕ</v>
      </c>
      <c r="M91" s="3">
        <f t="shared" si="10"/>
        <v>16262.400000000001</v>
      </c>
    </row>
    <row r="92" spans="1:13" x14ac:dyDescent="0.25">
      <c r="A92" s="5">
        <v>72</v>
      </c>
      <c r="B92" s="39" t="s">
        <v>99</v>
      </c>
      <c r="C92" s="40" t="s">
        <v>27</v>
      </c>
      <c r="D92" s="41">
        <v>45</v>
      </c>
      <c r="E92" s="4">
        <v>614</v>
      </c>
      <c r="F92" s="7">
        <v>644.70000000000005</v>
      </c>
      <c r="G92" s="3">
        <v>632.41999999999996</v>
      </c>
      <c r="H92" s="3">
        <f t="shared" si="11"/>
        <v>630.37333333333333</v>
      </c>
      <c r="I92" s="6">
        <f t="shared" si="6"/>
        <v>3</v>
      </c>
      <c r="J92" s="6">
        <f t="shared" si="7"/>
        <v>15.45199447752082</v>
      </c>
      <c r="K92" s="6">
        <f t="shared" si="8"/>
        <v>2.4512449465164803</v>
      </c>
      <c r="L92" s="6" t="str">
        <f t="shared" si="9"/>
        <v>ОДНОРОДНЫЕ</v>
      </c>
      <c r="M92" s="3">
        <f t="shared" si="10"/>
        <v>28366.799999999999</v>
      </c>
    </row>
    <row r="93" spans="1:13" x14ac:dyDescent="0.25">
      <c r="A93" s="5">
        <v>73</v>
      </c>
      <c r="B93" s="39" t="s">
        <v>100</v>
      </c>
      <c r="C93" s="40" t="s">
        <v>27</v>
      </c>
      <c r="D93" s="41">
        <v>30</v>
      </c>
      <c r="E93" s="4">
        <v>614</v>
      </c>
      <c r="F93" s="7">
        <v>644.70000000000005</v>
      </c>
      <c r="G93" s="3">
        <v>632.41999999999996</v>
      </c>
      <c r="H93" s="3">
        <f t="shared" si="11"/>
        <v>630.37333333333333</v>
      </c>
      <c r="I93" s="6">
        <f t="shared" si="6"/>
        <v>3</v>
      </c>
      <c r="J93" s="6">
        <f t="shared" si="7"/>
        <v>15.45199447752082</v>
      </c>
      <c r="K93" s="6">
        <f t="shared" si="8"/>
        <v>2.4512449465164803</v>
      </c>
      <c r="L93" s="6" t="str">
        <f t="shared" si="9"/>
        <v>ОДНОРОДНЫЕ</v>
      </c>
      <c r="M93" s="3">
        <f t="shared" si="10"/>
        <v>18911.2</v>
      </c>
    </row>
    <row r="94" spans="1:13" x14ac:dyDescent="0.25">
      <c r="A94" s="5">
        <v>74</v>
      </c>
      <c r="B94" s="39" t="s">
        <v>101</v>
      </c>
      <c r="C94" s="40" t="s">
        <v>27</v>
      </c>
      <c r="D94" s="41">
        <v>15</v>
      </c>
      <c r="E94" s="4">
        <v>844</v>
      </c>
      <c r="F94" s="7">
        <v>886.2</v>
      </c>
      <c r="G94" s="3">
        <v>869.32</v>
      </c>
      <c r="H94" s="3">
        <f t="shared" si="11"/>
        <v>866.50666666666666</v>
      </c>
      <c r="I94" s="6">
        <f t="shared" si="6"/>
        <v>3</v>
      </c>
      <c r="J94" s="6">
        <f t="shared" si="7"/>
        <v>21.240200877895067</v>
      </c>
      <c r="K94" s="6">
        <f t="shared" si="8"/>
        <v>2.4512449465164803</v>
      </c>
      <c r="L94" s="6" t="str">
        <f t="shared" si="9"/>
        <v>ОДНОРОДНЫЕ</v>
      </c>
      <c r="M94" s="3">
        <f t="shared" si="10"/>
        <v>12997.6</v>
      </c>
    </row>
    <row r="95" spans="1:13" x14ac:dyDescent="0.25">
      <c r="A95" s="5">
        <v>75</v>
      </c>
      <c r="B95" s="39" t="s">
        <v>102</v>
      </c>
      <c r="C95" s="40" t="s">
        <v>28</v>
      </c>
      <c r="D95" s="41">
        <v>10</v>
      </c>
      <c r="E95" s="4">
        <v>797</v>
      </c>
      <c r="F95" s="7">
        <v>836.85</v>
      </c>
      <c r="G95" s="3">
        <v>820.91</v>
      </c>
      <c r="H95" s="3">
        <f t="shared" si="11"/>
        <v>818.25333333333322</v>
      </c>
      <c r="I95" s="6">
        <f t="shared" si="6"/>
        <v>3</v>
      </c>
      <c r="J95" s="6">
        <f t="shared" si="7"/>
        <v>20.057393483035966</v>
      </c>
      <c r="K95" s="6">
        <f t="shared" si="8"/>
        <v>2.4512449465164785</v>
      </c>
      <c r="L95" s="6" t="str">
        <f t="shared" si="9"/>
        <v>ОДНОРОДНЫЕ</v>
      </c>
      <c r="M95" s="3">
        <f t="shared" si="10"/>
        <v>8182.5333333333319</v>
      </c>
    </row>
    <row r="96" spans="1:13" x14ac:dyDescent="0.25">
      <c r="A96" s="5">
        <v>76</v>
      </c>
      <c r="B96" s="39" t="s">
        <v>103</v>
      </c>
      <c r="C96" s="40" t="s">
        <v>28</v>
      </c>
      <c r="D96" s="41">
        <v>10</v>
      </c>
      <c r="E96" s="4">
        <v>803</v>
      </c>
      <c r="F96" s="7">
        <v>843.15</v>
      </c>
      <c r="G96" s="3">
        <v>827.09</v>
      </c>
      <c r="H96" s="3">
        <f t="shared" si="11"/>
        <v>824.41333333333341</v>
      </c>
      <c r="I96" s="6">
        <f t="shared" si="6"/>
        <v>3</v>
      </c>
      <c r="J96" s="6">
        <f t="shared" si="7"/>
        <v>20.208390171741364</v>
      </c>
      <c r="K96" s="6">
        <f t="shared" si="8"/>
        <v>2.4512449465164758</v>
      </c>
      <c r="L96" s="6" t="str">
        <f t="shared" si="9"/>
        <v>ОДНОРОДНЫЕ</v>
      </c>
      <c r="M96" s="3">
        <f t="shared" si="10"/>
        <v>8244.133333333335</v>
      </c>
    </row>
    <row r="97" spans="1:15" x14ac:dyDescent="0.25">
      <c r="A97" s="5">
        <v>77</v>
      </c>
      <c r="B97" s="39" t="s">
        <v>104</v>
      </c>
      <c r="C97" s="40" t="s">
        <v>28</v>
      </c>
      <c r="D97" s="41">
        <v>10</v>
      </c>
      <c r="E97" s="4">
        <v>874</v>
      </c>
      <c r="F97" s="7">
        <v>917.7</v>
      </c>
      <c r="G97" s="3">
        <v>900.22</v>
      </c>
      <c r="H97" s="3">
        <f t="shared" si="11"/>
        <v>897.30666666666673</v>
      </c>
      <c r="I97" s="6">
        <f t="shared" si="6"/>
        <v>3</v>
      </c>
      <c r="J97" s="6">
        <f t="shared" si="7"/>
        <v>21.995184321422141</v>
      </c>
      <c r="K97" s="6">
        <f t="shared" si="8"/>
        <v>2.4512449465164794</v>
      </c>
      <c r="L97" s="6" t="str">
        <f t="shared" si="9"/>
        <v>ОДНОРОДНЫЕ</v>
      </c>
      <c r="M97" s="3">
        <f t="shared" si="10"/>
        <v>8973.0666666666675</v>
      </c>
    </row>
    <row r="98" spans="1:15" x14ac:dyDescent="0.25">
      <c r="A98" s="5">
        <v>78</v>
      </c>
      <c r="B98" s="39" t="s">
        <v>105</v>
      </c>
      <c r="C98" s="40" t="s">
        <v>28</v>
      </c>
      <c r="D98" s="41">
        <v>10</v>
      </c>
      <c r="E98" s="4">
        <v>874</v>
      </c>
      <c r="F98" s="7">
        <v>917.7</v>
      </c>
      <c r="G98" s="3">
        <v>900.22</v>
      </c>
      <c r="H98" s="3">
        <f t="shared" si="11"/>
        <v>897.30666666666673</v>
      </c>
      <c r="I98" s="6">
        <f t="shared" si="6"/>
        <v>3</v>
      </c>
      <c r="J98" s="6">
        <f t="shared" si="7"/>
        <v>21.995184321422141</v>
      </c>
      <c r="K98" s="6">
        <f t="shared" si="8"/>
        <v>2.4512449465164794</v>
      </c>
      <c r="L98" s="6" t="str">
        <f t="shared" si="9"/>
        <v>ОДНОРОДНЫЕ</v>
      </c>
      <c r="M98" s="3">
        <f t="shared" si="10"/>
        <v>8973.0666666666675</v>
      </c>
    </row>
    <row r="99" spans="1:15" x14ac:dyDescent="0.25">
      <c r="A99" s="5">
        <v>79</v>
      </c>
      <c r="B99" s="39" t="s">
        <v>106</v>
      </c>
      <c r="C99" s="40" t="s">
        <v>28</v>
      </c>
      <c r="D99" s="41">
        <v>10</v>
      </c>
      <c r="E99" s="4">
        <v>803</v>
      </c>
      <c r="F99" s="7">
        <v>843.15</v>
      </c>
      <c r="G99" s="3">
        <v>827.09</v>
      </c>
      <c r="H99" s="3">
        <f t="shared" si="11"/>
        <v>824.41333333333341</v>
      </c>
      <c r="I99" s="6">
        <f t="shared" si="6"/>
        <v>3</v>
      </c>
      <c r="J99" s="6">
        <f t="shared" si="7"/>
        <v>20.208390171741364</v>
      </c>
      <c r="K99" s="6">
        <f t="shared" si="8"/>
        <v>2.4512449465164758</v>
      </c>
      <c r="L99" s="6" t="str">
        <f t="shared" si="9"/>
        <v>ОДНОРОДНЫЕ</v>
      </c>
      <c r="M99" s="3">
        <f t="shared" si="10"/>
        <v>8244.133333333335</v>
      </c>
    </row>
    <row r="100" spans="1:15" x14ac:dyDescent="0.25">
      <c r="A100" s="5">
        <v>80</v>
      </c>
      <c r="B100" s="39" t="s">
        <v>107</v>
      </c>
      <c r="C100" s="40" t="s">
        <v>27</v>
      </c>
      <c r="D100" s="41">
        <v>15</v>
      </c>
      <c r="E100" s="4">
        <v>242</v>
      </c>
      <c r="F100" s="7">
        <v>254.1</v>
      </c>
      <c r="G100" s="17">
        <v>249.26</v>
      </c>
      <c r="H100" s="3">
        <f t="shared" si="11"/>
        <v>248.45333333333335</v>
      </c>
      <c r="I100" s="6">
        <f t="shared" si="6"/>
        <v>3</v>
      </c>
      <c r="J100" s="6">
        <f t="shared" si="7"/>
        <v>6.0901997777850685</v>
      </c>
      <c r="K100" s="6">
        <f t="shared" si="8"/>
        <v>2.4512449465164758</v>
      </c>
      <c r="L100" s="6" t="str">
        <f t="shared" si="9"/>
        <v>ОДНОРОДНЫЕ</v>
      </c>
      <c r="M100" s="3">
        <f t="shared" si="10"/>
        <v>3726.8</v>
      </c>
    </row>
    <row r="101" spans="1:15" x14ac:dyDescent="0.25">
      <c r="A101" s="5">
        <v>81</v>
      </c>
      <c r="B101" s="39" t="s">
        <v>108</v>
      </c>
      <c r="C101" s="40" t="s">
        <v>27</v>
      </c>
      <c r="D101" s="41">
        <v>15</v>
      </c>
      <c r="E101" s="4">
        <v>242</v>
      </c>
      <c r="F101" s="7">
        <v>254.1</v>
      </c>
      <c r="G101" s="3">
        <v>249.26</v>
      </c>
      <c r="H101" s="3">
        <f>AVERAGE(E101:G101)</f>
        <v>248.45333333333335</v>
      </c>
      <c r="I101" s="6">
        <f xml:space="preserve"> COUNT(E101:G101)</f>
        <v>3</v>
      </c>
      <c r="J101" s="6">
        <f>STDEV(E101:G101)</f>
        <v>6.0901997777850685</v>
      </c>
      <c r="K101" s="6">
        <f t="shared" si="8"/>
        <v>2.4512449465164758</v>
      </c>
      <c r="L101" s="6" t="str">
        <f t="shared" si="9"/>
        <v>ОДНОРОДНЫЕ</v>
      </c>
      <c r="M101" s="3">
        <f t="shared" si="10"/>
        <v>3726.8</v>
      </c>
    </row>
    <row r="102" spans="1:15" x14ac:dyDescent="0.25">
      <c r="A102" s="5">
        <v>82</v>
      </c>
      <c r="B102" s="39" t="s">
        <v>109</v>
      </c>
      <c r="C102" s="40" t="s">
        <v>27</v>
      </c>
      <c r="D102" s="41">
        <v>15</v>
      </c>
      <c r="E102" s="4">
        <v>242</v>
      </c>
      <c r="F102" s="7">
        <v>254.1</v>
      </c>
      <c r="G102" s="17">
        <v>249.26</v>
      </c>
      <c r="H102" s="3">
        <f t="shared" si="11"/>
        <v>248.45333333333335</v>
      </c>
      <c r="I102" s="6">
        <f t="shared" si="6"/>
        <v>3</v>
      </c>
      <c r="J102" s="6">
        <f t="shared" si="7"/>
        <v>6.0901997777850685</v>
      </c>
      <c r="K102" s="6">
        <f t="shared" si="8"/>
        <v>2.4512449465164758</v>
      </c>
      <c r="L102" s="6" t="str">
        <f t="shared" si="9"/>
        <v>ОДНОРОДНЫЕ</v>
      </c>
      <c r="M102" s="3">
        <f t="shared" si="10"/>
        <v>3726.8</v>
      </c>
    </row>
    <row r="103" spans="1:15" x14ac:dyDescent="0.25">
      <c r="A103" s="5">
        <v>83</v>
      </c>
      <c r="B103" s="39" t="s">
        <v>110</v>
      </c>
      <c r="C103" s="40" t="s">
        <v>27</v>
      </c>
      <c r="D103" s="41">
        <v>25</v>
      </c>
      <c r="E103" s="4">
        <v>2704</v>
      </c>
      <c r="F103" s="7">
        <v>2839.2</v>
      </c>
      <c r="G103" s="3">
        <v>2785.12</v>
      </c>
      <c r="H103" s="3">
        <f t="shared" si="11"/>
        <v>2776.1066666666666</v>
      </c>
      <c r="I103" s="6">
        <f t="shared" si="6"/>
        <v>3</v>
      </c>
      <c r="J103" s="6">
        <f t="shared" si="7"/>
        <v>68.049174376573603</v>
      </c>
      <c r="K103" s="6">
        <f t="shared" si="8"/>
        <v>2.4512449465164741</v>
      </c>
      <c r="L103" s="6" t="str">
        <f t="shared" si="9"/>
        <v>ОДНОРОДНЫЕ</v>
      </c>
      <c r="M103" s="3">
        <f t="shared" si="10"/>
        <v>69402.666666666657</v>
      </c>
      <c r="O103" s="10"/>
    </row>
    <row r="104" spans="1:15" x14ac:dyDescent="0.25">
      <c r="A104" s="5">
        <v>84</v>
      </c>
      <c r="B104" s="39" t="s">
        <v>111</v>
      </c>
      <c r="C104" s="40" t="s">
        <v>27</v>
      </c>
      <c r="D104" s="41">
        <v>40</v>
      </c>
      <c r="E104" s="4">
        <v>512</v>
      </c>
      <c r="F104" s="7">
        <v>537.6</v>
      </c>
      <c r="G104" s="3">
        <v>527.36</v>
      </c>
      <c r="H104" s="3">
        <f t="shared" si="11"/>
        <v>525.65333333333331</v>
      </c>
      <c r="I104" s="6">
        <f t="shared" si="6"/>
        <v>3</v>
      </c>
      <c r="J104" s="6">
        <f t="shared" si="7"/>
        <v>12.885050769528759</v>
      </c>
      <c r="K104" s="6">
        <f t="shared" si="8"/>
        <v>2.4512449465164798</v>
      </c>
      <c r="L104" s="6" t="str">
        <f t="shared" si="9"/>
        <v>ОДНОРОДНЫЕ</v>
      </c>
      <c r="M104" s="3">
        <f t="shared" si="10"/>
        <v>21026.133333333331</v>
      </c>
    </row>
    <row r="105" spans="1:15" x14ac:dyDescent="0.25">
      <c r="A105" s="5">
        <v>85</v>
      </c>
      <c r="B105" s="39" t="s">
        <v>111</v>
      </c>
      <c r="C105" s="40" t="s">
        <v>27</v>
      </c>
      <c r="D105" s="41">
        <v>20</v>
      </c>
      <c r="E105" s="4">
        <v>466</v>
      </c>
      <c r="F105" s="7">
        <v>489.3</v>
      </c>
      <c r="G105" s="3">
        <v>479.98</v>
      </c>
      <c r="H105" s="3">
        <f t="shared" si="11"/>
        <v>478.42666666666668</v>
      </c>
      <c r="I105" s="6">
        <f t="shared" si="6"/>
        <v>3</v>
      </c>
      <c r="J105" s="6">
        <f t="shared" si="7"/>
        <v>11.727409489453905</v>
      </c>
      <c r="K105" s="6">
        <f t="shared" si="8"/>
        <v>2.4512449465164785</v>
      </c>
      <c r="L105" s="6" t="str">
        <f t="shared" si="9"/>
        <v>ОДНОРОДНЫЕ</v>
      </c>
      <c r="M105" s="3">
        <f t="shared" si="10"/>
        <v>9568.5333333333328</v>
      </c>
    </row>
    <row r="106" spans="1:15" x14ac:dyDescent="0.25">
      <c r="A106" s="5">
        <v>86</v>
      </c>
      <c r="B106" s="39" t="s">
        <v>112</v>
      </c>
      <c r="C106" s="42" t="s">
        <v>27</v>
      </c>
      <c r="D106" s="43">
        <v>15</v>
      </c>
      <c r="E106" s="4">
        <v>660</v>
      </c>
      <c r="F106" s="7">
        <v>693</v>
      </c>
      <c r="G106" s="3">
        <v>679.8</v>
      </c>
      <c r="H106" s="3">
        <f t="shared" si="11"/>
        <v>677.6</v>
      </c>
      <c r="I106" s="6">
        <f t="shared" si="6"/>
        <v>3</v>
      </c>
      <c r="J106" s="6">
        <f t="shared" si="7"/>
        <v>16.609635757595647</v>
      </c>
      <c r="K106" s="6">
        <f t="shared" si="8"/>
        <v>2.4512449465164767</v>
      </c>
      <c r="L106" s="6" t="str">
        <f t="shared" si="9"/>
        <v>ОДНОРОДНЫЕ</v>
      </c>
      <c r="M106" s="3">
        <f t="shared" si="10"/>
        <v>10164</v>
      </c>
    </row>
    <row r="107" spans="1:15" ht="30" x14ac:dyDescent="0.25">
      <c r="A107" s="5">
        <v>87</v>
      </c>
      <c r="B107" s="39" t="s">
        <v>113</v>
      </c>
      <c r="C107" s="40" t="s">
        <v>27</v>
      </c>
      <c r="D107" s="41">
        <v>10</v>
      </c>
      <c r="E107" s="4">
        <v>127</v>
      </c>
      <c r="F107" s="7">
        <v>133.35</v>
      </c>
      <c r="G107" s="3">
        <v>130.81</v>
      </c>
      <c r="H107" s="3">
        <f t="shared" si="11"/>
        <v>130.38666666666668</v>
      </c>
      <c r="I107" s="6">
        <f t="shared" si="6"/>
        <v>3</v>
      </c>
      <c r="J107" s="6">
        <f t="shared" si="7"/>
        <v>3.1960965775979484</v>
      </c>
      <c r="K107" s="6">
        <f t="shared" si="8"/>
        <v>2.451244946516475</v>
      </c>
      <c r="L107" s="6" t="str">
        <f t="shared" si="9"/>
        <v>ОДНОРОДНЫЕ</v>
      </c>
      <c r="M107" s="3">
        <f t="shared" si="10"/>
        <v>1303.8666666666668</v>
      </c>
    </row>
    <row r="108" spans="1:15" ht="30" x14ac:dyDescent="0.25">
      <c r="A108" s="5">
        <v>88</v>
      </c>
      <c r="B108" s="39" t="s">
        <v>114</v>
      </c>
      <c r="C108" s="40" t="s">
        <v>27</v>
      </c>
      <c r="D108" s="41">
        <v>10</v>
      </c>
      <c r="E108" s="4">
        <v>127</v>
      </c>
      <c r="F108" s="7">
        <v>133.35</v>
      </c>
      <c r="G108" s="3">
        <v>130.81</v>
      </c>
      <c r="H108" s="3">
        <f t="shared" si="11"/>
        <v>130.38666666666668</v>
      </c>
      <c r="I108" s="6">
        <f t="shared" si="6"/>
        <v>3</v>
      </c>
      <c r="J108" s="6">
        <f t="shared" si="7"/>
        <v>3.1960965775979484</v>
      </c>
      <c r="K108" s="6">
        <f t="shared" si="8"/>
        <v>2.451244946516475</v>
      </c>
      <c r="L108" s="6" t="str">
        <f t="shared" si="9"/>
        <v>ОДНОРОДНЫЕ</v>
      </c>
      <c r="M108" s="3">
        <f t="shared" si="10"/>
        <v>1303.8666666666668</v>
      </c>
    </row>
    <row r="109" spans="1:15" x14ac:dyDescent="0.25">
      <c r="A109" s="5">
        <v>89</v>
      </c>
      <c r="B109" s="39" t="s">
        <v>115</v>
      </c>
      <c r="C109" s="40" t="s">
        <v>27</v>
      </c>
      <c r="D109" s="41">
        <v>20</v>
      </c>
      <c r="E109" s="4">
        <v>671</v>
      </c>
      <c r="F109" s="7">
        <v>704.55</v>
      </c>
      <c r="G109" s="3">
        <v>691.13</v>
      </c>
      <c r="H109" s="3">
        <f t="shared" si="11"/>
        <v>688.89333333333332</v>
      </c>
      <c r="I109" s="6">
        <f t="shared" si="6"/>
        <v>3</v>
      </c>
      <c r="J109" s="6">
        <f t="shared" si="7"/>
        <v>16.886463020222223</v>
      </c>
      <c r="K109" s="6">
        <f t="shared" si="8"/>
        <v>2.4512449465164741</v>
      </c>
      <c r="L109" s="6" t="str">
        <f t="shared" si="9"/>
        <v>ОДНОРОДНЫЕ</v>
      </c>
      <c r="M109" s="3">
        <f t="shared" si="10"/>
        <v>13777.866666666667</v>
      </c>
    </row>
    <row r="110" spans="1:15" ht="30" x14ac:dyDescent="0.25">
      <c r="A110" s="5">
        <v>90</v>
      </c>
      <c r="B110" s="39" t="s">
        <v>116</v>
      </c>
      <c r="C110" s="40" t="s">
        <v>27</v>
      </c>
      <c r="D110" s="41">
        <v>20</v>
      </c>
      <c r="E110" s="4">
        <v>176</v>
      </c>
      <c r="F110" s="7">
        <v>184.8</v>
      </c>
      <c r="G110" s="3">
        <v>181.28</v>
      </c>
      <c r="H110" s="3">
        <f t="shared" si="11"/>
        <v>180.69333333333336</v>
      </c>
      <c r="I110" s="6">
        <f t="shared" si="6"/>
        <v>3</v>
      </c>
      <c r="J110" s="6">
        <f t="shared" si="7"/>
        <v>4.4292362020255114</v>
      </c>
      <c r="K110" s="6">
        <f t="shared" si="8"/>
        <v>2.4512449465164794</v>
      </c>
      <c r="L110" s="6" t="str">
        <f t="shared" si="9"/>
        <v>ОДНОРОДНЫЕ</v>
      </c>
      <c r="M110" s="3">
        <f t="shared" si="10"/>
        <v>3613.8666666666672</v>
      </c>
    </row>
    <row r="111" spans="1:15" x14ac:dyDescent="0.25">
      <c r="A111" s="5">
        <v>91</v>
      </c>
      <c r="B111" s="39" t="s">
        <v>117</v>
      </c>
      <c r="C111" s="40" t="s">
        <v>27</v>
      </c>
      <c r="D111" s="41">
        <v>5</v>
      </c>
      <c r="E111" s="4">
        <v>440</v>
      </c>
      <c r="F111" s="7">
        <v>462</v>
      </c>
      <c r="G111" s="3">
        <v>453.2</v>
      </c>
      <c r="H111" s="3">
        <f t="shared" si="11"/>
        <v>451.73333333333335</v>
      </c>
      <c r="I111" s="6">
        <f t="shared" si="6"/>
        <v>3</v>
      </c>
      <c r="J111" s="6">
        <f t="shared" si="7"/>
        <v>11.073090505063766</v>
      </c>
      <c r="K111" s="6">
        <f t="shared" si="8"/>
        <v>2.4512449465164772</v>
      </c>
      <c r="L111" s="6" t="str">
        <f t="shared" si="9"/>
        <v>ОДНОРОДНЫЕ</v>
      </c>
      <c r="M111" s="3">
        <f t="shared" si="10"/>
        <v>2258.666666666667</v>
      </c>
    </row>
    <row r="112" spans="1:15" x14ac:dyDescent="0.25">
      <c r="A112" s="5">
        <v>92</v>
      </c>
      <c r="B112" s="39" t="s">
        <v>118</v>
      </c>
      <c r="C112" s="40" t="s">
        <v>27</v>
      </c>
      <c r="D112" s="41">
        <v>25</v>
      </c>
      <c r="E112" s="4">
        <v>440</v>
      </c>
      <c r="F112" s="7">
        <v>462</v>
      </c>
      <c r="G112" s="3">
        <v>453.2</v>
      </c>
      <c r="H112" s="3">
        <f t="shared" si="11"/>
        <v>451.73333333333335</v>
      </c>
      <c r="I112" s="6">
        <f t="shared" si="6"/>
        <v>3</v>
      </c>
      <c r="J112" s="6">
        <f t="shared" si="7"/>
        <v>11.073090505063766</v>
      </c>
      <c r="K112" s="6">
        <f t="shared" si="8"/>
        <v>2.4512449465164772</v>
      </c>
      <c r="L112" s="6" t="str">
        <f t="shared" si="9"/>
        <v>ОДНОРОДНЫЕ</v>
      </c>
      <c r="M112" s="3">
        <f t="shared" si="10"/>
        <v>11293.333333333334</v>
      </c>
    </row>
    <row r="113" spans="1:13" x14ac:dyDescent="0.25">
      <c r="A113" s="5">
        <v>93</v>
      </c>
      <c r="B113" s="39" t="s">
        <v>119</v>
      </c>
      <c r="C113" s="40" t="s">
        <v>28</v>
      </c>
      <c r="D113" s="41">
        <v>100</v>
      </c>
      <c r="E113" s="4">
        <v>165</v>
      </c>
      <c r="F113" s="7">
        <v>173.25</v>
      </c>
      <c r="G113" s="3">
        <v>169.95</v>
      </c>
      <c r="H113" s="3">
        <f t="shared" si="11"/>
        <v>169.4</v>
      </c>
      <c r="I113" s="6">
        <f t="shared" si="6"/>
        <v>3</v>
      </c>
      <c r="J113" s="6">
        <f t="shared" si="7"/>
        <v>4.1524089393989119</v>
      </c>
      <c r="K113" s="6">
        <f t="shared" si="8"/>
        <v>2.4512449465164767</v>
      </c>
      <c r="L113" s="6" t="str">
        <f t="shared" si="9"/>
        <v>ОДНОРОДНЫЕ</v>
      </c>
      <c r="M113" s="3">
        <f t="shared" si="10"/>
        <v>16940</v>
      </c>
    </row>
    <row r="114" spans="1:13" ht="30" x14ac:dyDescent="0.25">
      <c r="A114" s="5">
        <v>94</v>
      </c>
      <c r="B114" s="39" t="s">
        <v>120</v>
      </c>
      <c r="C114" s="40" t="s">
        <v>27</v>
      </c>
      <c r="D114" s="41">
        <v>4</v>
      </c>
      <c r="E114" s="4">
        <v>1452</v>
      </c>
      <c r="F114" s="7">
        <v>1524.6</v>
      </c>
      <c r="G114" s="3">
        <v>1495.56</v>
      </c>
      <c r="H114" s="3">
        <f t="shared" si="11"/>
        <v>1490.72</v>
      </c>
      <c r="I114" s="6">
        <f t="shared" si="6"/>
        <v>3</v>
      </c>
      <c r="J114" s="6">
        <f t="shared" si="7"/>
        <v>36.541198666710379</v>
      </c>
      <c r="K114" s="6">
        <f t="shared" si="8"/>
        <v>2.4512449465164741</v>
      </c>
      <c r="L114" s="6" t="str">
        <f t="shared" si="9"/>
        <v>ОДНОРОДНЫЕ</v>
      </c>
      <c r="M114" s="3">
        <f t="shared" si="10"/>
        <v>5962.88</v>
      </c>
    </row>
    <row r="115" spans="1:13" x14ac:dyDescent="0.25">
      <c r="A115" s="5">
        <v>95</v>
      </c>
      <c r="B115" s="39" t="s">
        <v>121</v>
      </c>
      <c r="C115" s="40" t="s">
        <v>27</v>
      </c>
      <c r="D115" s="41">
        <v>30</v>
      </c>
      <c r="E115" s="4">
        <v>385</v>
      </c>
      <c r="F115" s="7">
        <v>404.25</v>
      </c>
      <c r="G115" s="3">
        <v>396.55</v>
      </c>
      <c r="H115" s="3">
        <f t="shared" si="11"/>
        <v>395.26666666666665</v>
      </c>
      <c r="I115" s="6">
        <f t="shared" si="6"/>
        <v>3</v>
      </c>
      <c r="J115" s="6">
        <f t="shared" si="7"/>
        <v>9.6889541919307955</v>
      </c>
      <c r="K115" s="6">
        <f t="shared" si="8"/>
        <v>2.4512449465164772</v>
      </c>
      <c r="L115" s="6" t="str">
        <f t="shared" si="9"/>
        <v>ОДНОРОДНЫЕ</v>
      </c>
      <c r="M115" s="3">
        <f t="shared" si="10"/>
        <v>11858</v>
      </c>
    </row>
    <row r="116" spans="1:13" x14ac:dyDescent="0.25">
      <c r="A116" s="5">
        <v>96</v>
      </c>
      <c r="B116" s="39" t="s">
        <v>122</v>
      </c>
      <c r="C116" s="40" t="s">
        <v>27</v>
      </c>
      <c r="D116" s="41">
        <v>30</v>
      </c>
      <c r="E116" s="4">
        <v>385</v>
      </c>
      <c r="F116" s="7">
        <v>404.25</v>
      </c>
      <c r="G116" s="17">
        <v>396.55</v>
      </c>
      <c r="H116" s="3">
        <f t="shared" si="11"/>
        <v>395.26666666666665</v>
      </c>
      <c r="I116" s="6">
        <f t="shared" si="6"/>
        <v>3</v>
      </c>
      <c r="J116" s="6">
        <f t="shared" si="7"/>
        <v>9.6889541919307955</v>
      </c>
      <c r="K116" s="6">
        <f t="shared" si="8"/>
        <v>2.4512449465164772</v>
      </c>
      <c r="L116" s="6" t="str">
        <f t="shared" si="9"/>
        <v>ОДНОРОДНЫЕ</v>
      </c>
      <c r="M116" s="3">
        <f t="shared" si="10"/>
        <v>11858</v>
      </c>
    </row>
    <row r="117" spans="1:13" x14ac:dyDescent="0.25">
      <c r="A117" s="5">
        <v>97</v>
      </c>
      <c r="B117" s="39" t="s">
        <v>123</v>
      </c>
      <c r="C117" s="40" t="s">
        <v>27</v>
      </c>
      <c r="D117" s="41">
        <v>20</v>
      </c>
      <c r="E117" s="4">
        <v>385</v>
      </c>
      <c r="F117" s="7">
        <v>404.25</v>
      </c>
      <c r="G117" s="17">
        <v>396.55</v>
      </c>
      <c r="H117" s="3">
        <f t="shared" si="11"/>
        <v>395.26666666666665</v>
      </c>
      <c r="I117" s="6">
        <f t="shared" si="6"/>
        <v>3</v>
      </c>
      <c r="J117" s="6">
        <f t="shared" si="7"/>
        <v>9.6889541919307955</v>
      </c>
      <c r="K117" s="6">
        <f t="shared" si="8"/>
        <v>2.4512449465164772</v>
      </c>
      <c r="L117" s="6" t="str">
        <f t="shared" si="9"/>
        <v>ОДНОРОДНЫЕ</v>
      </c>
      <c r="M117" s="3">
        <f t="shared" si="10"/>
        <v>7905.333333333333</v>
      </c>
    </row>
    <row r="118" spans="1:13" x14ac:dyDescent="0.25">
      <c r="A118" s="5">
        <v>98</v>
      </c>
      <c r="B118" s="39" t="s">
        <v>124</v>
      </c>
      <c r="C118" s="40" t="s">
        <v>27</v>
      </c>
      <c r="D118" s="41">
        <v>10</v>
      </c>
      <c r="E118" s="4">
        <v>379</v>
      </c>
      <c r="F118" s="7">
        <v>397.95</v>
      </c>
      <c r="G118" s="3">
        <v>390.37</v>
      </c>
      <c r="H118" s="3">
        <f t="shared" si="11"/>
        <v>389.10666666666674</v>
      </c>
      <c r="I118" s="6">
        <f t="shared" si="6"/>
        <v>3</v>
      </c>
      <c r="J118" s="6">
        <f t="shared" si="7"/>
        <v>9.5379575032253747</v>
      </c>
      <c r="K118" s="6">
        <f t="shared" si="8"/>
        <v>2.4512449465164754</v>
      </c>
      <c r="L118" s="6" t="str">
        <f t="shared" si="9"/>
        <v>ОДНОРОДНЫЕ</v>
      </c>
      <c r="M118" s="3">
        <f t="shared" si="10"/>
        <v>3891.0666666666675</v>
      </c>
    </row>
    <row r="119" spans="1:13" ht="30" x14ac:dyDescent="0.25">
      <c r="A119" s="5">
        <v>99</v>
      </c>
      <c r="B119" s="39" t="s">
        <v>125</v>
      </c>
      <c r="C119" s="40" t="s">
        <v>27</v>
      </c>
      <c r="D119" s="41">
        <v>20</v>
      </c>
      <c r="E119" s="4">
        <v>440</v>
      </c>
      <c r="F119" s="7">
        <v>462</v>
      </c>
      <c r="G119" s="3">
        <v>453.2</v>
      </c>
      <c r="H119" s="3">
        <f t="shared" si="11"/>
        <v>451.73333333333335</v>
      </c>
      <c r="I119" s="6">
        <f t="shared" si="6"/>
        <v>3</v>
      </c>
      <c r="J119" s="6">
        <f t="shared" si="7"/>
        <v>11.073090505063766</v>
      </c>
      <c r="K119" s="6">
        <f t="shared" si="8"/>
        <v>2.4512449465164772</v>
      </c>
      <c r="L119" s="6" t="str">
        <f t="shared" si="9"/>
        <v>ОДНОРОДНЫЕ</v>
      </c>
      <c r="M119" s="3">
        <f t="shared" si="10"/>
        <v>9034.6666666666679</v>
      </c>
    </row>
    <row r="120" spans="1:13" ht="30" x14ac:dyDescent="0.25">
      <c r="A120" s="5">
        <v>100</v>
      </c>
      <c r="B120" s="39" t="s">
        <v>126</v>
      </c>
      <c r="C120" s="40" t="s">
        <v>27</v>
      </c>
      <c r="D120" s="41">
        <v>30</v>
      </c>
      <c r="E120" s="4">
        <v>440</v>
      </c>
      <c r="F120" s="7">
        <v>462</v>
      </c>
      <c r="G120" s="3">
        <v>453.2</v>
      </c>
      <c r="H120" s="3">
        <f t="shared" si="11"/>
        <v>451.73333333333335</v>
      </c>
      <c r="I120" s="6">
        <f t="shared" si="6"/>
        <v>3</v>
      </c>
      <c r="J120" s="6">
        <f t="shared" si="7"/>
        <v>11.073090505063766</v>
      </c>
      <c r="K120" s="6">
        <f t="shared" si="8"/>
        <v>2.4512449465164772</v>
      </c>
      <c r="L120" s="6" t="str">
        <f t="shared" si="9"/>
        <v>ОДНОРОДНЫЕ</v>
      </c>
      <c r="M120" s="3">
        <f t="shared" si="10"/>
        <v>13552</v>
      </c>
    </row>
    <row r="121" spans="1:13" ht="30" x14ac:dyDescent="0.25">
      <c r="A121" s="5">
        <v>101</v>
      </c>
      <c r="B121" s="39" t="s">
        <v>127</v>
      </c>
      <c r="C121" s="40" t="s">
        <v>27</v>
      </c>
      <c r="D121" s="41">
        <v>30</v>
      </c>
      <c r="E121" s="4">
        <v>445</v>
      </c>
      <c r="F121" s="7">
        <v>467.25</v>
      </c>
      <c r="G121" s="3">
        <v>458.35</v>
      </c>
      <c r="H121" s="3">
        <f t="shared" si="11"/>
        <v>456.86666666666662</v>
      </c>
      <c r="I121" s="6">
        <f t="shared" si="6"/>
        <v>3</v>
      </c>
      <c r="J121" s="6">
        <f t="shared" si="7"/>
        <v>11.198921078984947</v>
      </c>
      <c r="K121" s="6">
        <f t="shared" si="8"/>
        <v>2.4512449465164776</v>
      </c>
      <c r="L121" s="6" t="str">
        <f t="shared" si="9"/>
        <v>ОДНОРОДНЫЕ</v>
      </c>
      <c r="M121" s="3">
        <f t="shared" si="10"/>
        <v>13705.999999999998</v>
      </c>
    </row>
    <row r="122" spans="1:13" ht="30" x14ac:dyDescent="0.25">
      <c r="A122" s="5">
        <v>102</v>
      </c>
      <c r="B122" s="39" t="s">
        <v>128</v>
      </c>
      <c r="C122" s="40" t="s">
        <v>27</v>
      </c>
      <c r="D122" s="41">
        <v>10</v>
      </c>
      <c r="E122" s="4">
        <v>445</v>
      </c>
      <c r="F122" s="7">
        <v>467.25</v>
      </c>
      <c r="G122" s="17">
        <v>458.35</v>
      </c>
      <c r="H122" s="3">
        <f t="shared" si="11"/>
        <v>456.86666666666662</v>
      </c>
      <c r="I122" s="6">
        <f t="shared" si="6"/>
        <v>3</v>
      </c>
      <c r="J122" s="6">
        <f t="shared" si="7"/>
        <v>11.198921078984947</v>
      </c>
      <c r="K122" s="6">
        <f t="shared" si="8"/>
        <v>2.4512449465164776</v>
      </c>
      <c r="L122" s="6" t="str">
        <f t="shared" si="9"/>
        <v>ОДНОРОДНЫЕ</v>
      </c>
      <c r="M122" s="3">
        <f t="shared" si="10"/>
        <v>4568.6666666666661</v>
      </c>
    </row>
    <row r="123" spans="1:13" ht="30" x14ac:dyDescent="0.25">
      <c r="A123" s="5">
        <v>103</v>
      </c>
      <c r="B123" s="39" t="s">
        <v>129</v>
      </c>
      <c r="C123" s="40" t="s">
        <v>27</v>
      </c>
      <c r="D123" s="41">
        <v>10</v>
      </c>
      <c r="E123" s="4">
        <v>445</v>
      </c>
      <c r="F123" s="7">
        <v>467.25</v>
      </c>
      <c r="G123" s="17">
        <v>458.35</v>
      </c>
      <c r="H123" s="3">
        <f t="shared" si="11"/>
        <v>456.86666666666662</v>
      </c>
      <c r="I123" s="6">
        <f t="shared" si="6"/>
        <v>3</v>
      </c>
      <c r="J123" s="6">
        <f t="shared" si="7"/>
        <v>11.198921078984947</v>
      </c>
      <c r="K123" s="6">
        <f t="shared" si="8"/>
        <v>2.4512449465164776</v>
      </c>
      <c r="L123" s="6" t="str">
        <f t="shared" si="9"/>
        <v>ОДНОРОДНЫЕ</v>
      </c>
      <c r="M123" s="3">
        <f t="shared" si="10"/>
        <v>4568.6666666666661</v>
      </c>
    </row>
    <row r="124" spans="1:13" ht="30" x14ac:dyDescent="0.25">
      <c r="A124" s="5">
        <v>104</v>
      </c>
      <c r="B124" s="39" t="s">
        <v>130</v>
      </c>
      <c r="C124" s="40" t="s">
        <v>27</v>
      </c>
      <c r="D124" s="41">
        <v>3</v>
      </c>
      <c r="E124" s="4">
        <v>506</v>
      </c>
      <c r="F124" s="7">
        <v>531.29999999999995</v>
      </c>
      <c r="G124" s="3">
        <v>521.17999999999995</v>
      </c>
      <c r="H124" s="3">
        <f t="shared" si="11"/>
        <v>519.49333333333334</v>
      </c>
      <c r="I124" s="6">
        <f t="shared" si="6"/>
        <v>3</v>
      </c>
      <c r="J124" s="6">
        <f t="shared" si="7"/>
        <v>12.734054080823308</v>
      </c>
      <c r="K124" s="6">
        <f t="shared" si="8"/>
        <v>2.4512449465164723</v>
      </c>
      <c r="L124" s="6" t="str">
        <f t="shared" si="9"/>
        <v>ОДНОРОДНЫЕ</v>
      </c>
      <c r="M124" s="3">
        <f t="shared" si="10"/>
        <v>1558.48</v>
      </c>
    </row>
    <row r="125" spans="1:13" ht="30" x14ac:dyDescent="0.25">
      <c r="A125" s="5">
        <v>105</v>
      </c>
      <c r="B125" s="39" t="s">
        <v>131</v>
      </c>
      <c r="C125" s="40" t="s">
        <v>27</v>
      </c>
      <c r="D125" s="41">
        <v>3</v>
      </c>
      <c r="E125" s="4">
        <v>506</v>
      </c>
      <c r="F125" s="7">
        <v>531.29999999999995</v>
      </c>
      <c r="G125" s="17">
        <v>521.17999999999995</v>
      </c>
      <c r="H125" s="3">
        <f t="shared" si="11"/>
        <v>519.49333333333334</v>
      </c>
      <c r="I125" s="6">
        <f t="shared" si="6"/>
        <v>3</v>
      </c>
      <c r="J125" s="6">
        <f t="shared" si="7"/>
        <v>12.734054080823308</v>
      </c>
      <c r="K125" s="6">
        <f t="shared" si="8"/>
        <v>2.4512449465164723</v>
      </c>
      <c r="L125" s="6" t="str">
        <f t="shared" si="9"/>
        <v>ОДНОРОДНЫЕ</v>
      </c>
      <c r="M125" s="3">
        <f t="shared" si="10"/>
        <v>1558.48</v>
      </c>
    </row>
    <row r="126" spans="1:13" ht="30" x14ac:dyDescent="0.25">
      <c r="A126" s="5">
        <v>106</v>
      </c>
      <c r="B126" s="39" t="s">
        <v>132</v>
      </c>
      <c r="C126" s="40" t="s">
        <v>27</v>
      </c>
      <c r="D126" s="41">
        <v>3</v>
      </c>
      <c r="E126" s="4">
        <v>506</v>
      </c>
      <c r="F126" s="7">
        <v>531.29999999999995</v>
      </c>
      <c r="G126" s="17">
        <v>521.17999999999995</v>
      </c>
      <c r="H126" s="3">
        <f t="shared" si="11"/>
        <v>519.49333333333334</v>
      </c>
      <c r="I126" s="6">
        <f t="shared" si="6"/>
        <v>3</v>
      </c>
      <c r="J126" s="6">
        <f t="shared" si="7"/>
        <v>12.734054080823308</v>
      </c>
      <c r="K126" s="6">
        <f t="shared" si="8"/>
        <v>2.4512449465164723</v>
      </c>
      <c r="L126" s="6" t="str">
        <f t="shared" si="9"/>
        <v>ОДНОРОДНЫЕ</v>
      </c>
      <c r="M126" s="3">
        <f t="shared" si="10"/>
        <v>1558.48</v>
      </c>
    </row>
    <row r="127" spans="1:13" ht="30" x14ac:dyDescent="0.25">
      <c r="A127" s="5">
        <v>107</v>
      </c>
      <c r="B127" s="39" t="s">
        <v>133</v>
      </c>
      <c r="C127" s="40" t="s">
        <v>27</v>
      </c>
      <c r="D127" s="41">
        <v>3</v>
      </c>
      <c r="E127" s="9">
        <v>495</v>
      </c>
      <c r="F127" s="7">
        <v>519.75</v>
      </c>
      <c r="G127" s="3">
        <v>509.85</v>
      </c>
      <c r="H127" s="3">
        <f t="shared" si="11"/>
        <v>508.2</v>
      </c>
      <c r="I127" s="6">
        <f t="shared" si="6"/>
        <v>3</v>
      </c>
      <c r="J127" s="6">
        <f t="shared" si="7"/>
        <v>12.457226818196739</v>
      </c>
      <c r="K127" s="6">
        <f t="shared" si="8"/>
        <v>2.4512449465164776</v>
      </c>
      <c r="L127" s="6" t="str">
        <f t="shared" si="9"/>
        <v>ОДНОРОДНЫЕ</v>
      </c>
      <c r="M127" s="3">
        <f t="shared" si="10"/>
        <v>1524.6</v>
      </c>
    </row>
    <row r="128" spans="1:13" x14ac:dyDescent="0.25">
      <c r="A128" s="5">
        <v>108</v>
      </c>
      <c r="B128" s="39" t="s">
        <v>134</v>
      </c>
      <c r="C128" s="40" t="s">
        <v>27</v>
      </c>
      <c r="D128" s="41">
        <v>10</v>
      </c>
      <c r="E128" s="9">
        <v>22600</v>
      </c>
      <c r="F128" s="7">
        <v>23730</v>
      </c>
      <c r="G128" s="3">
        <v>23278</v>
      </c>
      <c r="H128" s="3">
        <f t="shared" si="11"/>
        <v>23202.666666666668</v>
      </c>
      <c r="I128" s="6">
        <f t="shared" si="6"/>
        <v>3</v>
      </c>
      <c r="J128" s="6">
        <f t="shared" si="7"/>
        <v>568.7541941237298</v>
      </c>
      <c r="K128" s="6">
        <f t="shared" si="8"/>
        <v>2.4512449465164772</v>
      </c>
      <c r="L128" s="6" t="str">
        <f t="shared" si="9"/>
        <v>ОДНОРОДНЫЕ</v>
      </c>
      <c r="M128" s="3">
        <f t="shared" si="10"/>
        <v>232026.66666666669</v>
      </c>
    </row>
    <row r="129" spans="1:16" x14ac:dyDescent="0.25">
      <c r="A129" s="5">
        <v>109</v>
      </c>
      <c r="B129" s="39" t="s">
        <v>135</v>
      </c>
      <c r="C129" s="40" t="s">
        <v>27</v>
      </c>
      <c r="D129" s="41">
        <v>5</v>
      </c>
      <c r="E129" s="9">
        <v>198</v>
      </c>
      <c r="F129" s="7">
        <v>207.9</v>
      </c>
      <c r="G129" s="3">
        <v>203.94</v>
      </c>
      <c r="H129" s="3">
        <f t="shared" si="11"/>
        <v>203.27999999999997</v>
      </c>
      <c r="I129" s="6">
        <f t="shared" si="6"/>
        <v>3</v>
      </c>
      <c r="J129" s="6">
        <f t="shared" si="7"/>
        <v>4.982890727278698</v>
      </c>
      <c r="K129" s="6">
        <f t="shared" si="8"/>
        <v>2.451244946516479</v>
      </c>
      <c r="L129" s="6" t="str">
        <f t="shared" si="9"/>
        <v>ОДНОРОДНЫЕ</v>
      </c>
      <c r="M129" s="3">
        <f t="shared" si="10"/>
        <v>1016.3999999999999</v>
      </c>
    </row>
    <row r="130" spans="1:16" ht="45" x14ac:dyDescent="0.25">
      <c r="A130" s="5">
        <v>110</v>
      </c>
      <c r="B130" s="39" t="s">
        <v>136</v>
      </c>
      <c r="C130" s="40" t="s">
        <v>27</v>
      </c>
      <c r="D130" s="41">
        <v>10</v>
      </c>
      <c r="E130" s="9">
        <v>14290</v>
      </c>
      <c r="F130" s="7">
        <v>15004.5</v>
      </c>
      <c r="G130" s="3">
        <v>14718.7</v>
      </c>
      <c r="H130" s="3">
        <f t="shared" si="11"/>
        <v>14671.066666666666</v>
      </c>
      <c r="I130" s="6">
        <f t="shared" si="6"/>
        <v>3</v>
      </c>
      <c r="J130" s="6">
        <f t="shared" si="7"/>
        <v>359.62378026673008</v>
      </c>
      <c r="K130" s="6">
        <f t="shared" si="8"/>
        <v>2.4512449465164776</v>
      </c>
      <c r="L130" s="6" t="str">
        <f t="shared" si="9"/>
        <v>ОДНОРОДНЫЕ</v>
      </c>
      <c r="M130" s="3">
        <f t="shared" si="10"/>
        <v>146710.66666666666</v>
      </c>
    </row>
    <row r="131" spans="1:16" ht="30" x14ac:dyDescent="0.25">
      <c r="A131" s="5">
        <v>111</v>
      </c>
      <c r="B131" s="39" t="s">
        <v>137</v>
      </c>
      <c r="C131" s="40" t="s">
        <v>27</v>
      </c>
      <c r="D131" s="41">
        <v>8</v>
      </c>
      <c r="E131" s="4">
        <v>1980</v>
      </c>
      <c r="F131" s="7">
        <v>2079</v>
      </c>
      <c r="G131" s="3">
        <v>2039.4</v>
      </c>
      <c r="H131" s="3">
        <f t="shared" si="11"/>
        <v>2032.8</v>
      </c>
      <c r="I131" s="6">
        <f t="shared" si="6"/>
        <v>3</v>
      </c>
      <c r="J131" s="6">
        <f t="shared" si="7"/>
        <v>49.828907272786957</v>
      </c>
      <c r="K131" s="6">
        <f t="shared" si="8"/>
        <v>2.4512449465164776</v>
      </c>
      <c r="L131" s="6" t="str">
        <f t="shared" si="9"/>
        <v>ОДНОРОДНЫЕ</v>
      </c>
      <c r="M131" s="3">
        <f t="shared" si="10"/>
        <v>16262.4</v>
      </c>
    </row>
    <row r="132" spans="1:16" x14ac:dyDescent="0.25">
      <c r="A132" s="11"/>
      <c r="B132" s="19"/>
      <c r="C132" s="20"/>
      <c r="D132" s="21"/>
      <c r="E132" s="3">
        <f>SUMPRODUCT($D$21:$D$131,E21:E131)</f>
        <v>1598821</v>
      </c>
      <c r="F132" s="3">
        <f>SUMPRODUCT($D$21:$D$131,F21:F131)</f>
        <v>1678762.0499999996</v>
      </c>
      <c r="G132" s="3">
        <f>SUMPRODUCT($D$21:$D$131,G21:G131)</f>
        <v>1646785.6300000004</v>
      </c>
      <c r="H132" s="3"/>
      <c r="I132" s="6"/>
      <c r="J132" s="6"/>
      <c r="K132" s="6"/>
      <c r="L132" s="6"/>
      <c r="M132" s="22">
        <f>SUM(M21:M131)</f>
        <v>1641456.2266666673</v>
      </c>
    </row>
    <row r="133" spans="1:16" x14ac:dyDescent="0.25">
      <c r="A133" s="2"/>
      <c r="B133" s="2"/>
      <c r="C133" s="2"/>
      <c r="D133" s="2"/>
      <c r="E133" s="12"/>
      <c r="F133" s="12"/>
      <c r="G133" s="12"/>
      <c r="H133" s="12"/>
      <c r="I133" s="2"/>
      <c r="J133" s="2"/>
      <c r="K133" s="2"/>
      <c r="L133" s="2"/>
      <c r="M133" s="12"/>
      <c r="P133" s="23"/>
    </row>
    <row r="134" spans="1:16" s="2" customFormat="1" x14ac:dyDescent="0.25">
      <c r="A134" s="32" t="s">
        <v>22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6" s="2" customFormat="1" x14ac:dyDescent="0.25">
      <c r="A135" s="30" t="s">
        <v>21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6" s="2" customFormat="1" ht="15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6" s="2" customFormat="1" ht="32.25" customHeight="1" x14ac:dyDescent="0.25">
      <c r="A137" s="28" t="s">
        <v>142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1"/>
      <c r="O137" s="1"/>
    </row>
  </sheetData>
  <mergeCells count="18">
    <mergeCell ref="A137:M137"/>
    <mergeCell ref="A136:M136"/>
    <mergeCell ref="J13:K13"/>
    <mergeCell ref="B15:L15"/>
    <mergeCell ref="A134:M134"/>
    <mergeCell ref="A135:M13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13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13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2024-03-05T13:35:14Z</dcterms:modified>
</cp:coreProperties>
</file>