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<sst xmlns="http://schemas.openxmlformats.org/spreadsheetml/2006/main" count="43" uniqueCount="39">
  <si>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</si>
  <si>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</si>
  <si>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</si>
  <si>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</si>
  <si>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</si>
  <si>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</si>
  <si>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</si>
  <si>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</si>
  <si>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</si>
  <si>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</si>
  <si>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</si>
  <si>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</si>
  <si>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</si>
  <si>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</si>
  <si>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</si>
  <si>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</si>
  <si>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</si>
  <si>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</si>
  <si>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</si>
  <si>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</si>
  <si>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</si>
  <si>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</si>
  <si>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</si>
  <si>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</si>
  <si>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</si>
  <si>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</si>
  <si>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</si>
  <si>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</si>
  <si>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</si>
  <si>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</si>
  <si>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</si>
  <si>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</si>
  <si>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223-22</t>
  </si>
  <si>
    <t>на поставку лицензии на право использования лицензионного программного обеспечения Astra Linux Special Edition путем запроса котировок</t>
  </si>
  <si>
    <t>Операционная система специального назначения «Astra Linux Special Edition»</t>
  </si>
  <si>
    <t>КП вх.3886-08/22 от 25.08.2022</t>
  </si>
  <si>
    <t>КП вх.3887-08/22 от 25.08.2022</t>
  </si>
  <si>
    <t>КП вх.3885-08/22 от 25.08.2022</t>
  </si>
  <si>
    <t>Начальная (максимальная) цена договора устанавливается в размере 894 000 (восеьсот девяносто четыре тысячи) рублей 00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</si>
</sst>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L33" sqref="L33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28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29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33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30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 t="s">
        <v>31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32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0" t="s">
        <v>20</v>
      </c>
      <c r="M11" s="20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0" t="s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4" t="s">
        <v>14</v>
      </c>
      <c r="B16" s="25"/>
      <c r="C16" s="26">
        <f>SUMIF(O19:O23,"&gt;0")</f>
        <v>894000</v>
      </c>
      <c r="D16" s="25"/>
      <c r="E16" s="11" t="s">
        <v>35</v>
      </c>
      <c r="F16" s="11" t="s">
        <v>36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7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3" t="s">
        <v>10</v>
      </c>
    </row>
    <row r="18" spans="1:15" s="5" customFormat="1" ht="30" x14ac:dyDescent="0.25">
      <c r="A18" s="19"/>
      <c r="B18" s="19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8"/>
      <c r="K18" s="19"/>
      <c r="L18" s="19"/>
      <c r="M18" s="19"/>
      <c r="N18" s="19"/>
      <c r="O18" s="23"/>
    </row>
    <row r="19" spans="1:15" s="5" customFormat="1" ht="53.25" customHeight="1" x14ac:dyDescent="0.25">
      <c r="A19" s="13">
        <v>1</v>
      </c>
      <c r="B19" s="13" t="s">
        <v>34</v>
      </c>
      <c r="C19" s="13" t="s">
        <v>25</v>
      </c>
      <c r="D19" s="14">
        <v>60</v>
      </c>
      <c r="E19" s="12">
        <v>14900</v>
      </c>
      <c r="F19" s="12">
        <v>14900</v>
      </c>
      <c r="G19" s="12">
        <v>14900</v>
      </c>
      <c r="H19" s="12"/>
      <c r="I19" s="12"/>
      <c r="J19" s="12">
        <f t="shared" ref="J19:J22" si="0">AVERAGE(E19:I19)</f>
        <v>14900</v>
      </c>
      <c r="K19" s="13">
        <f t="shared" ref="K19:K22" si="1">COUNT(E19:I19)</f>
        <v>3</v>
      </c>
      <c r="L19" s="13">
        <f t="shared" ref="L19:L22" si="2">STDEV(E19:I19)</f>
        <v>0</v>
      </c>
      <c r="M19" s="13">
        <f t="shared" ref="M19:M22" si="3">L19/J19*100</f>
        <v>0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894000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26</v>
      </c>
      <c r="C23" s="13"/>
      <c r="D23" s="17"/>
      <c r="E23" s="12">
        <f>D19*E19</f>
        <v>894000</v>
      </c>
      <c r="F23" s="12">
        <f>D19*F19</f>
        <v>894000</v>
      </c>
      <c r="G23" s="12">
        <f>D19*G19</f>
        <v>894000</v>
      </c>
      <c r="H23" s="12"/>
      <c r="I23" s="12"/>
      <c r="J23" s="12">
        <f>AVERAGE(E23:I23)</f>
        <v>894000</v>
      </c>
      <c r="K23" s="13">
        <f>COUNT(E23:I23)</f>
        <v>3</v>
      </c>
      <c r="L23" s="13">
        <f>STDEV(E23:I23)</f>
        <v>0</v>
      </c>
      <c r="M23" s="13">
        <f>L23/J23*100</f>
        <v>0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10" customFormat="1" ht="35.450000000000003" customHeight="1" x14ac:dyDescent="0.25">
      <c r="A26" s="21" t="s">
        <v>24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10" customForma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s="10" customFormat="1" ht="32.450000000000003" customHeight="1" x14ac:dyDescent="0.25">
      <c r="A28" s="29" t="s">
        <v>38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</sheetData>
  <mergeCells count="17"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2022-10-28T06:15:19Z</dcterms:modified>
</cp:coreProperties>
</file>