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M53" i="1" l="1"/>
  <c r="N53" i="1" s="1"/>
  <c r="O44" i="1"/>
  <c r="O45" i="1"/>
  <c r="O46" i="1"/>
  <c r="O47" i="1"/>
  <c r="O48" i="1"/>
  <c r="O49" i="1"/>
  <c r="O50" i="1"/>
  <c r="O51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J21" i="1"/>
  <c r="O21" i="1" s="1"/>
  <c r="J22" i="1"/>
  <c r="O22" i="1" s="1"/>
  <c r="J23" i="1"/>
  <c r="O23" i="1" s="1"/>
  <c r="J24" i="1"/>
  <c r="O24" i="1" s="1"/>
  <c r="J25" i="1"/>
  <c r="O25" i="1" s="1"/>
  <c r="J26" i="1"/>
  <c r="J27" i="1"/>
  <c r="O27" i="1" s="1"/>
  <c r="J28" i="1"/>
  <c r="J29" i="1"/>
  <c r="O29" i="1" s="1"/>
  <c r="J30" i="1"/>
  <c r="J31" i="1"/>
  <c r="O31" i="1" s="1"/>
  <c r="J32" i="1"/>
  <c r="O32" i="1" s="1"/>
  <c r="J33" i="1"/>
  <c r="O33" i="1" s="1"/>
  <c r="O34" i="1"/>
  <c r="O36" i="1"/>
  <c r="O37" i="1"/>
  <c r="O38" i="1"/>
  <c r="O39" i="1"/>
  <c r="O40" i="1"/>
  <c r="O41" i="1"/>
  <c r="O42" i="1"/>
  <c r="O43" i="1"/>
  <c r="K33" i="1"/>
  <c r="K32" i="1"/>
  <c r="K31" i="1"/>
  <c r="K29" i="1"/>
  <c r="K30" i="1"/>
  <c r="K27" i="1"/>
  <c r="K28" i="1"/>
  <c r="K25" i="1"/>
  <c r="K22" i="1"/>
  <c r="K23" i="1"/>
  <c r="K24" i="1"/>
  <c r="K21" i="1"/>
  <c r="L20" i="1"/>
  <c r="K20" i="1"/>
  <c r="J20" i="1"/>
  <c r="O20" i="1" s="1"/>
  <c r="K26" i="1"/>
  <c r="O35" i="1"/>
  <c r="O52" i="1"/>
  <c r="M30" i="1" l="1"/>
  <c r="N30" i="1" s="1"/>
  <c r="M26" i="1"/>
  <c r="N26" i="1" s="1"/>
  <c r="M28" i="1"/>
  <c r="N28" i="1" s="1"/>
  <c r="M32" i="1"/>
  <c r="N32" i="1" s="1"/>
  <c r="M29" i="1"/>
  <c r="N29" i="1" s="1"/>
  <c r="M27" i="1"/>
  <c r="N27" i="1" s="1"/>
  <c r="M25" i="1"/>
  <c r="N25" i="1" s="1"/>
  <c r="M23" i="1"/>
  <c r="N23" i="1" s="1"/>
  <c r="M21" i="1"/>
  <c r="N21" i="1" s="1"/>
  <c r="M20" i="1"/>
  <c r="N20" i="1" s="1"/>
  <c r="M33" i="1"/>
  <c r="N33" i="1" s="1"/>
  <c r="O30" i="1"/>
  <c r="O28" i="1"/>
  <c r="O26" i="1"/>
  <c r="M22" i="1"/>
  <c r="N22" i="1" s="1"/>
  <c r="M31" i="1"/>
  <c r="N31" i="1" s="1"/>
  <c r="M24" i="1"/>
  <c r="N24" i="1" s="1"/>
  <c r="C17" i="1" l="1"/>
</calcChain>
</file>

<file path=xl/sharedStrings.xml><?xml version="1.0" encoding="utf-8"?>
<sst xmlns="http://schemas.openxmlformats.org/spreadsheetml/2006/main" count="78" uniqueCount="49">
  <si>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</si>
  <si>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</si>
  <si>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</si>
  <si>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</si>
  <si>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</si>
  <si>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</si>
  <si>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</si>
  <si>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</si>
  <si>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</si>
  <si>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</si>
  <si>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</si>
  <si>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</si>
  <si>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</si>
  <si>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</si>
  <si>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</si>
  <si>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</si>
  <si>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</si>
  <si>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</si>
  <si>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</si>
  <si>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</si>
  <si>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</si>
  <si>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</si>
  <si>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</si>
  <si>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</si>
  <si>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</si>
  <si>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</si>
  <si>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</si>
  <si>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</si>
  <si>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</si>
  <si>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</si>
  <si>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</si>
  <si>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</si>
  <si>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ИТОГО:</t>
  </si>
  <si>
    <r>
      <t xml:space="preserve">Батарейка  мизинчиковая </t>
    </r>
    <r>
      <rPr>
        <sz val="10"/>
        <color rgb="FF333333"/>
        <rFont val="Times New Roman"/>
        <family val="1"/>
        <charset val="204"/>
      </rPr>
      <t>AAA (LR03)</t>
    </r>
  </si>
  <si>
    <t>Батарейка (полмизинчиковая) алкалиновая МN27 Duracell, Camelion (или эквивалент) А27</t>
  </si>
  <si>
    <t>Батарейка бочонок маленький R14</t>
  </si>
  <si>
    <t>Батарейка бочонок</t>
  </si>
  <si>
    <t>Батарейка аккумуляторная АА</t>
  </si>
  <si>
    <t>Батарейка аккумуляторная ААА</t>
  </si>
  <si>
    <t>Батарейка Крона (6F22)</t>
  </si>
  <si>
    <t>Батарейка пальчиковая MN1500 Duracell (или эквивалент)</t>
  </si>
  <si>
    <t>Батарейка литиевая круглая</t>
  </si>
  <si>
    <t>Шт.</t>
  </si>
  <si>
    <t>КП вх.№ 4077-09/22 от 01.09.2022</t>
  </si>
  <si>
    <t>КП вх.№ 4078-09/22 от 01.09.2022</t>
  </si>
  <si>
    <t>КП вх.№ 4076-09/22 от 01.09.2022</t>
  </si>
  <si>
    <t>№ 214-22</t>
  </si>
  <si>
    <t>на поставку элементов питания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</si>
  <si>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415 100 (четыреста пятнадцать тысяч сто)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</si>
</sst>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13" zoomScale="85" zoomScaleNormal="85" zoomScalePageLayoutView="70" workbookViewId="0">
      <selection activeCell="A61" sqref="A61"/>
    </sheetView>
  </sheetViews>
  <sheetFormatPr defaultRowHeight="15" x14ac:dyDescent="0.25"/>
  <cols>
    <col min="1" max="1" width="5.42578125" style="2" customWidth="1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5.425781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25" t="s">
        <v>28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25" t="s">
        <v>29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25" t="s">
        <v>47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25" t="s">
        <v>30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25" t="s">
        <v>31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25" t="s">
        <v>46</v>
      </c>
    </row>
    <row r="7" spans="1:15" x14ac:dyDescent="0.25">
      <c r="A7" s="10"/>
      <c r="B7" s="10"/>
      <c r="C7" s="10"/>
      <c r="D7" s="10"/>
      <c r="E7" s="4"/>
      <c r="F7" s="4"/>
      <c r="G7" s="4"/>
      <c r="H7" s="4"/>
      <c r="I7" s="4"/>
      <c r="J7" s="4"/>
      <c r="K7" s="10"/>
      <c r="L7" s="10"/>
      <c r="M7" s="10"/>
      <c r="N7" s="10"/>
      <c r="O7" s="4"/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7" t="s">
        <v>16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21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8" t="s">
        <v>17</v>
      </c>
    </row>
    <row r="11" spans="1:15" s="6" customForma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0"/>
      <c r="M11" s="10"/>
      <c r="N11" s="10"/>
      <c r="O11" s="4"/>
    </row>
    <row r="12" spans="1:15" s="6" customFormat="1" ht="28.9" customHeight="1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29" t="s">
        <v>20</v>
      </c>
      <c r="M12" s="29"/>
      <c r="N12" s="10"/>
      <c r="O12" s="4" t="s">
        <v>18</v>
      </c>
    </row>
    <row r="13" spans="1:15" x14ac:dyDescent="0.25">
      <c r="A13" s="10"/>
      <c r="B13" s="10"/>
      <c r="C13" s="10"/>
      <c r="D13" s="10"/>
      <c r="E13" s="4"/>
      <c r="F13" s="4"/>
      <c r="G13" s="4"/>
      <c r="H13" s="4"/>
      <c r="I13" s="4"/>
      <c r="J13" s="4"/>
      <c r="K13" s="10"/>
      <c r="L13" s="10"/>
      <c r="M13" s="10"/>
      <c r="N13" s="10"/>
      <c r="O13" s="4"/>
    </row>
    <row r="14" spans="1:15" x14ac:dyDescent="0.25">
      <c r="A14" s="10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idden="1" x14ac:dyDescent="0.2">
      <c r="A15" s="10"/>
      <c r="B15" s="10"/>
      <c r="C15" s="10"/>
      <c r="D15" s="27"/>
      <c r="E15" s="27"/>
      <c r="F15" s="27"/>
      <c r="G15" s="27"/>
      <c r="H15" s="27"/>
      <c r="I15" s="27"/>
      <c r="J15" s="27"/>
      <c r="K15" s="10"/>
      <c r="L15" s="10"/>
      <c r="M15" s="10"/>
      <c r="N15" s="10"/>
      <c r="O15" s="4"/>
    </row>
    <row r="16" spans="1:15" x14ac:dyDescent="0.25">
      <c r="A16" s="10"/>
      <c r="B16" s="10"/>
      <c r="C16" s="10"/>
      <c r="D16" s="10"/>
      <c r="E16" s="4"/>
      <c r="F16" s="4"/>
      <c r="G16" s="13"/>
      <c r="H16" s="4"/>
      <c r="I16" s="4"/>
      <c r="J16" s="4"/>
      <c r="K16" s="10"/>
      <c r="L16" s="10"/>
      <c r="M16" s="10"/>
      <c r="N16" s="10"/>
      <c r="O16" s="4"/>
    </row>
    <row r="17" spans="1:15" s="5" customFormat="1" ht="41.45" customHeight="1" x14ac:dyDescent="0.25">
      <c r="A17" s="30" t="s">
        <v>14</v>
      </c>
      <c r="B17" s="31"/>
      <c r="C17" s="32">
        <f>SUMIF(O20:O33,"&gt;0")</f>
        <v>434806.66666666674</v>
      </c>
      <c r="D17" s="31"/>
      <c r="E17" s="26" t="s">
        <v>43</v>
      </c>
      <c r="F17" s="26" t="s">
        <v>45</v>
      </c>
      <c r="G17" s="26" t="s">
        <v>44</v>
      </c>
      <c r="H17" s="26"/>
      <c r="I17" s="26"/>
      <c r="J17" s="14"/>
      <c r="K17" s="15"/>
      <c r="L17" s="15"/>
      <c r="M17" s="15"/>
      <c r="N17" s="15"/>
      <c r="O17" s="14"/>
    </row>
    <row r="18" spans="1:15" s="5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3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7" t="s">
        <v>10</v>
      </c>
    </row>
    <row r="19" spans="1:15" s="5" customFormat="1" ht="30" x14ac:dyDescent="0.25">
      <c r="A19" s="28"/>
      <c r="B19" s="39"/>
      <c r="C19" s="23" t="s">
        <v>3</v>
      </c>
      <c r="D19" s="23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4"/>
      <c r="K19" s="28"/>
      <c r="L19" s="28"/>
      <c r="M19" s="28"/>
      <c r="N19" s="28"/>
      <c r="O19" s="37"/>
    </row>
    <row r="20" spans="1:15" s="5" customFormat="1" ht="38.25" customHeight="1" x14ac:dyDescent="0.25">
      <c r="A20" s="16">
        <v>1</v>
      </c>
      <c r="B20" s="41" t="s">
        <v>40</v>
      </c>
      <c r="C20" s="43" t="s">
        <v>42</v>
      </c>
      <c r="D20" s="44">
        <v>1800</v>
      </c>
      <c r="E20" s="22">
        <v>85</v>
      </c>
      <c r="F20" s="14">
        <v>87</v>
      </c>
      <c r="G20" s="14">
        <v>93</v>
      </c>
      <c r="H20" s="14"/>
      <c r="I20" s="14"/>
      <c r="J20" s="14">
        <f>AVERAGE(E20:I20)</f>
        <v>88.333333333333329</v>
      </c>
      <c r="K20" s="15">
        <f t="shared" ref="K20:K26" si="0">COUNT(E20:I20)</f>
        <v>3</v>
      </c>
      <c r="L20" s="15">
        <f t="shared" ref="L20:L53" si="1">STDEV(E20:I20)</f>
        <v>4.1633319989322652</v>
      </c>
      <c r="M20" s="15">
        <f t="shared" ref="M20:M53" si="2">L20/J20*100</f>
        <v>4.7132060365270929</v>
      </c>
      <c r="N20" s="15" t="str">
        <f t="shared" ref="N20:N53" si="3">IF(M20&lt;33,"ОДНОРОДНЫЕ","НЕОДНОРОДНЫЕ")</f>
        <v>ОДНОРОДНЫЕ</v>
      </c>
      <c r="O20" s="14">
        <f>D20*J20</f>
        <v>159000</v>
      </c>
    </row>
    <row r="21" spans="1:15" s="5" customFormat="1" ht="37.5" customHeight="1" x14ac:dyDescent="0.25">
      <c r="A21" s="16">
        <v>2</v>
      </c>
      <c r="B21" s="41" t="s">
        <v>33</v>
      </c>
      <c r="C21" s="43" t="s">
        <v>42</v>
      </c>
      <c r="D21" s="44">
        <v>1900</v>
      </c>
      <c r="E21" s="22">
        <v>83</v>
      </c>
      <c r="F21" s="14">
        <v>85</v>
      </c>
      <c r="G21" s="14">
        <v>95</v>
      </c>
      <c r="H21" s="14"/>
      <c r="I21" s="14"/>
      <c r="J21" s="14">
        <f t="shared" ref="J21:J53" si="4">AVERAGE(E21:I21)</f>
        <v>87.666666666666671</v>
      </c>
      <c r="K21" s="15">
        <f t="shared" si="0"/>
        <v>3</v>
      </c>
      <c r="L21" s="15">
        <f t="shared" si="1"/>
        <v>6.429100507328636</v>
      </c>
      <c r="M21" s="15">
        <f t="shared" si="2"/>
        <v>7.3335747231885575</v>
      </c>
      <c r="N21" s="15" t="str">
        <f t="shared" si="3"/>
        <v>ОДНОРОДНЫЕ</v>
      </c>
      <c r="O21" s="14">
        <f t="shared" ref="O21:O52" si="5">D21*J21</f>
        <v>166566.66666666669</v>
      </c>
    </row>
    <row r="22" spans="1:15" s="5" customFormat="1" ht="39" customHeight="1" x14ac:dyDescent="0.25">
      <c r="A22" s="16">
        <v>3</v>
      </c>
      <c r="B22" s="41" t="s">
        <v>41</v>
      </c>
      <c r="C22" s="43" t="s">
        <v>42</v>
      </c>
      <c r="D22" s="44">
        <v>300</v>
      </c>
      <c r="E22" s="22">
        <v>77</v>
      </c>
      <c r="F22" s="14">
        <v>83</v>
      </c>
      <c r="G22" s="14">
        <v>87</v>
      </c>
      <c r="H22" s="14"/>
      <c r="I22" s="14"/>
      <c r="J22" s="14">
        <f t="shared" si="4"/>
        <v>82.333333333333329</v>
      </c>
      <c r="K22" s="15">
        <f t="shared" si="0"/>
        <v>3</v>
      </c>
      <c r="L22" s="15">
        <f t="shared" si="1"/>
        <v>5.0332229568471663</v>
      </c>
      <c r="M22" s="15">
        <f t="shared" si="2"/>
        <v>6.1132262633771255</v>
      </c>
      <c r="N22" s="15" t="str">
        <f t="shared" si="3"/>
        <v>ОДНОРОДНЫЕ</v>
      </c>
      <c r="O22" s="14">
        <f t="shared" si="5"/>
        <v>24700</v>
      </c>
    </row>
    <row r="23" spans="1:15" s="5" customFormat="1" ht="44.25" customHeight="1" x14ac:dyDescent="0.25">
      <c r="A23" s="16">
        <v>4</v>
      </c>
      <c r="B23" s="41" t="s">
        <v>34</v>
      </c>
      <c r="C23" s="43" t="s">
        <v>42</v>
      </c>
      <c r="D23" s="43">
        <v>30</v>
      </c>
      <c r="E23" s="22">
        <v>148</v>
      </c>
      <c r="F23" s="14">
        <v>153</v>
      </c>
      <c r="G23" s="14">
        <v>159</v>
      </c>
      <c r="H23" s="14"/>
      <c r="I23" s="14"/>
      <c r="J23" s="14">
        <f t="shared" si="4"/>
        <v>153.33333333333334</v>
      </c>
      <c r="K23" s="15">
        <f t="shared" si="0"/>
        <v>3</v>
      </c>
      <c r="L23" s="15">
        <f t="shared" si="1"/>
        <v>5.5075705472861021</v>
      </c>
      <c r="M23" s="15">
        <f t="shared" si="2"/>
        <v>3.5918938351865881</v>
      </c>
      <c r="N23" s="15" t="str">
        <f t="shared" si="3"/>
        <v>ОДНОРОДНЫЕ</v>
      </c>
      <c r="O23" s="14">
        <f t="shared" si="5"/>
        <v>4600</v>
      </c>
    </row>
    <row r="24" spans="1:15" s="5" customFormat="1" ht="38.25" customHeight="1" x14ac:dyDescent="0.25">
      <c r="A24" s="16">
        <v>5</v>
      </c>
      <c r="B24" s="41" t="s">
        <v>35</v>
      </c>
      <c r="C24" s="43" t="s">
        <v>42</v>
      </c>
      <c r="D24" s="43">
        <v>140</v>
      </c>
      <c r="E24" s="22">
        <v>146</v>
      </c>
      <c r="F24" s="14">
        <v>160</v>
      </c>
      <c r="G24" s="14">
        <v>160</v>
      </c>
      <c r="H24" s="14"/>
      <c r="I24" s="14"/>
      <c r="J24" s="14">
        <f t="shared" si="4"/>
        <v>155.33333333333334</v>
      </c>
      <c r="K24" s="15">
        <f t="shared" si="0"/>
        <v>3</v>
      </c>
      <c r="L24" s="15">
        <f t="shared" si="1"/>
        <v>8.0829037686547611</v>
      </c>
      <c r="M24" s="15">
        <f t="shared" si="2"/>
        <v>5.2035861171597171</v>
      </c>
      <c r="N24" s="15" t="str">
        <f t="shared" si="3"/>
        <v>ОДНОРОДНЫЕ</v>
      </c>
      <c r="O24" s="14">
        <f t="shared" si="5"/>
        <v>21746.666666666668</v>
      </c>
    </row>
    <row r="25" spans="1:15" s="5" customFormat="1" ht="19.5" customHeight="1" x14ac:dyDescent="0.25">
      <c r="A25" s="16">
        <v>6</v>
      </c>
      <c r="B25" s="41" t="s">
        <v>36</v>
      </c>
      <c r="C25" s="43" t="s">
        <v>42</v>
      </c>
      <c r="D25" s="43">
        <v>20</v>
      </c>
      <c r="E25" s="22">
        <v>140</v>
      </c>
      <c r="F25" s="14">
        <v>154</v>
      </c>
      <c r="G25" s="14">
        <v>162</v>
      </c>
      <c r="H25" s="14"/>
      <c r="I25" s="14"/>
      <c r="J25" s="14">
        <f t="shared" si="4"/>
        <v>152</v>
      </c>
      <c r="K25" s="15">
        <f t="shared" si="0"/>
        <v>3</v>
      </c>
      <c r="L25" s="15">
        <f t="shared" si="1"/>
        <v>11.135528725660043</v>
      </c>
      <c r="M25" s="15">
        <f t="shared" si="2"/>
        <v>7.3260057405658179</v>
      </c>
      <c r="N25" s="15" t="str">
        <f t="shared" si="3"/>
        <v>ОДНОРОДНЫЕ</v>
      </c>
      <c r="O25" s="14">
        <f t="shared" si="5"/>
        <v>3040</v>
      </c>
    </row>
    <row r="26" spans="1:15" s="5" customFormat="1" ht="19.5" customHeight="1" x14ac:dyDescent="0.25">
      <c r="A26" s="16">
        <v>7</v>
      </c>
      <c r="B26" s="41" t="s">
        <v>37</v>
      </c>
      <c r="C26" s="43" t="s">
        <v>42</v>
      </c>
      <c r="D26" s="44">
        <v>100</v>
      </c>
      <c r="E26" s="22">
        <v>198</v>
      </c>
      <c r="F26" s="14">
        <v>201</v>
      </c>
      <c r="G26" s="14">
        <v>210</v>
      </c>
      <c r="H26" s="14"/>
      <c r="I26" s="14"/>
      <c r="J26" s="14">
        <f t="shared" si="4"/>
        <v>203</v>
      </c>
      <c r="K26" s="15">
        <f t="shared" si="0"/>
        <v>3</v>
      </c>
      <c r="L26" s="15">
        <f t="shared" si="1"/>
        <v>6.2449979983983983</v>
      </c>
      <c r="M26" s="15">
        <f t="shared" si="2"/>
        <v>3.0763536937923144</v>
      </c>
      <c r="N26" s="15" t="str">
        <f t="shared" si="3"/>
        <v>ОДНОРОДНЫЕ</v>
      </c>
      <c r="O26" s="14">
        <f t="shared" si="5"/>
        <v>20300</v>
      </c>
    </row>
    <row r="27" spans="1:15" s="5" customFormat="1" ht="18.75" customHeight="1" x14ac:dyDescent="0.25">
      <c r="A27" s="16">
        <v>8</v>
      </c>
      <c r="B27" s="41" t="s">
        <v>38</v>
      </c>
      <c r="C27" s="43" t="s">
        <v>42</v>
      </c>
      <c r="D27" s="44">
        <v>140</v>
      </c>
      <c r="E27" s="22">
        <v>197</v>
      </c>
      <c r="F27" s="14">
        <v>202</v>
      </c>
      <c r="G27" s="14">
        <v>205</v>
      </c>
      <c r="H27" s="14"/>
      <c r="I27" s="14"/>
      <c r="J27" s="14">
        <f t="shared" si="4"/>
        <v>201.33333333333334</v>
      </c>
      <c r="K27" s="15">
        <f t="shared" ref="K27:K53" si="6">COUNT(E27:I27)</f>
        <v>3</v>
      </c>
      <c r="L27" s="15">
        <f t="shared" si="1"/>
        <v>4.0414518843273806</v>
      </c>
      <c r="M27" s="15">
        <f t="shared" si="2"/>
        <v>2.0073436511559835</v>
      </c>
      <c r="N27" s="15" t="str">
        <f t="shared" si="3"/>
        <v>ОДНОРОДНЫЕ</v>
      </c>
      <c r="O27" s="14">
        <f t="shared" si="5"/>
        <v>28186.666666666668</v>
      </c>
    </row>
    <row r="28" spans="1:15" s="5" customFormat="1" ht="31.5" customHeight="1" x14ac:dyDescent="0.25">
      <c r="A28" s="16">
        <v>9</v>
      </c>
      <c r="B28" s="41" t="s">
        <v>39</v>
      </c>
      <c r="C28" s="43" t="s">
        <v>42</v>
      </c>
      <c r="D28" s="43">
        <v>80</v>
      </c>
      <c r="E28" s="22">
        <v>78</v>
      </c>
      <c r="F28" s="14">
        <v>83</v>
      </c>
      <c r="G28" s="14">
        <v>89</v>
      </c>
      <c r="H28" s="14"/>
      <c r="I28" s="14"/>
      <c r="J28" s="14">
        <f t="shared" si="4"/>
        <v>83.333333333333329</v>
      </c>
      <c r="K28" s="15">
        <f t="shared" si="6"/>
        <v>3</v>
      </c>
      <c r="L28" s="15">
        <f t="shared" si="1"/>
        <v>5.5075705472861021</v>
      </c>
      <c r="M28" s="15">
        <f t="shared" si="2"/>
        <v>6.609084656743323</v>
      </c>
      <c r="N28" s="15" t="str">
        <f t="shared" si="3"/>
        <v>ОДНОРОДНЫЕ</v>
      </c>
      <c r="O28" s="14">
        <f t="shared" si="5"/>
        <v>6666.6666666666661</v>
      </c>
    </row>
    <row r="29" spans="1:15" s="5" customFormat="1" ht="30.75" hidden="1" customHeight="1" x14ac:dyDescent="0.25">
      <c r="A29" s="16">
        <v>10</v>
      </c>
      <c r="B29" s="40"/>
      <c r="C29" s="42"/>
      <c r="D29" s="42"/>
      <c r="E29" s="22"/>
      <c r="F29" s="14"/>
      <c r="G29" s="14"/>
      <c r="H29" s="14"/>
      <c r="I29" s="14"/>
      <c r="J29" s="14" t="e">
        <f t="shared" si="4"/>
        <v>#DIV/0!</v>
      </c>
      <c r="K29" s="15">
        <f t="shared" si="6"/>
        <v>0</v>
      </c>
      <c r="L29" s="15" t="e">
        <f t="shared" si="1"/>
        <v>#DIV/0!</v>
      </c>
      <c r="M29" s="15" t="e">
        <f t="shared" si="2"/>
        <v>#DIV/0!</v>
      </c>
      <c r="N29" s="15" t="e">
        <f t="shared" si="3"/>
        <v>#DIV/0!</v>
      </c>
      <c r="O29" s="14" t="e">
        <f t="shared" si="5"/>
        <v>#DIV/0!</v>
      </c>
    </row>
    <row r="30" spans="1:15" s="5" customFormat="1" ht="18.75" hidden="1" customHeight="1" x14ac:dyDescent="0.25">
      <c r="A30" s="16">
        <v>11</v>
      </c>
      <c r="B30" s="21"/>
      <c r="C30" s="24"/>
      <c r="D30" s="24"/>
      <c r="E30" s="22"/>
      <c r="F30" s="14"/>
      <c r="G30" s="14"/>
      <c r="H30" s="14"/>
      <c r="I30" s="14"/>
      <c r="J30" s="14" t="e">
        <f t="shared" si="4"/>
        <v>#DIV/0!</v>
      </c>
      <c r="K30" s="15">
        <f t="shared" si="6"/>
        <v>0</v>
      </c>
      <c r="L30" s="15" t="e">
        <f t="shared" si="1"/>
        <v>#DIV/0!</v>
      </c>
      <c r="M30" s="15" t="e">
        <f t="shared" si="2"/>
        <v>#DIV/0!</v>
      </c>
      <c r="N30" s="15" t="e">
        <f t="shared" si="3"/>
        <v>#DIV/0!</v>
      </c>
      <c r="O30" s="14" t="e">
        <f t="shared" si="5"/>
        <v>#DIV/0!</v>
      </c>
    </row>
    <row r="31" spans="1:15" s="6" customFormat="1" ht="19.5" hidden="1" customHeight="1" x14ac:dyDescent="0.25">
      <c r="A31" s="16">
        <v>12</v>
      </c>
      <c r="B31" s="20"/>
      <c r="C31" s="24"/>
      <c r="D31" s="24"/>
      <c r="E31" s="22"/>
      <c r="F31" s="14"/>
      <c r="G31" s="14"/>
      <c r="H31" s="14"/>
      <c r="I31" s="14"/>
      <c r="J31" s="14" t="e">
        <f t="shared" si="4"/>
        <v>#DIV/0!</v>
      </c>
      <c r="K31" s="15">
        <f t="shared" si="6"/>
        <v>0</v>
      </c>
      <c r="L31" s="15" t="e">
        <f t="shared" si="1"/>
        <v>#DIV/0!</v>
      </c>
      <c r="M31" s="15" t="e">
        <f t="shared" si="2"/>
        <v>#DIV/0!</v>
      </c>
      <c r="N31" s="15" t="e">
        <f t="shared" si="3"/>
        <v>#DIV/0!</v>
      </c>
      <c r="O31" s="14" t="e">
        <f t="shared" si="5"/>
        <v>#DIV/0!</v>
      </c>
    </row>
    <row r="32" spans="1:15" s="6" customFormat="1" ht="45" hidden="1" customHeight="1" x14ac:dyDescent="0.25">
      <c r="A32" s="16">
        <v>13</v>
      </c>
      <c r="B32" s="20"/>
      <c r="C32" s="24"/>
      <c r="D32" s="24"/>
      <c r="E32" s="22"/>
      <c r="F32" s="14"/>
      <c r="G32" s="14"/>
      <c r="H32" s="14"/>
      <c r="I32" s="14"/>
      <c r="J32" s="14" t="e">
        <f t="shared" si="4"/>
        <v>#DIV/0!</v>
      </c>
      <c r="K32" s="15">
        <f t="shared" si="6"/>
        <v>0</v>
      </c>
      <c r="L32" s="15" t="e">
        <f t="shared" si="1"/>
        <v>#DIV/0!</v>
      </c>
      <c r="M32" s="15" t="e">
        <f t="shared" si="2"/>
        <v>#DIV/0!</v>
      </c>
      <c r="N32" s="15" t="e">
        <f t="shared" si="3"/>
        <v>#DIV/0!</v>
      </c>
      <c r="O32" s="14" t="e">
        <f t="shared" si="5"/>
        <v>#DIV/0!</v>
      </c>
    </row>
    <row r="33" spans="1:15" s="6" customFormat="1" ht="33" hidden="1" customHeight="1" x14ac:dyDescent="0.25">
      <c r="A33" s="16">
        <v>14</v>
      </c>
      <c r="B33" s="20"/>
      <c r="C33" s="24"/>
      <c r="D33" s="24"/>
      <c r="E33" s="22"/>
      <c r="F33" s="14"/>
      <c r="G33" s="14"/>
      <c r="H33" s="14"/>
      <c r="I33" s="14"/>
      <c r="J33" s="14" t="e">
        <f t="shared" si="4"/>
        <v>#DIV/0!</v>
      </c>
      <c r="K33" s="15">
        <f t="shared" si="6"/>
        <v>0</v>
      </c>
      <c r="L33" s="15" t="e">
        <f t="shared" si="1"/>
        <v>#DIV/0!</v>
      </c>
      <c r="M33" s="15" t="e">
        <f t="shared" si="2"/>
        <v>#DIV/0!</v>
      </c>
      <c r="N33" s="15" t="e">
        <f t="shared" si="3"/>
        <v>#DIV/0!</v>
      </c>
      <c r="O33" s="14" t="e">
        <f t="shared" si="5"/>
        <v>#DIV/0!</v>
      </c>
    </row>
    <row r="34" spans="1:15" s="9" customFormat="1" ht="51" hidden="1" customHeight="1" x14ac:dyDescent="0.25">
      <c r="A34" s="16">
        <v>15</v>
      </c>
      <c r="B34" s="17"/>
      <c r="C34" s="18" t="s">
        <v>24</v>
      </c>
      <c r="D34" s="18"/>
      <c r="E34" s="14"/>
      <c r="F34" s="14"/>
      <c r="G34" s="14"/>
      <c r="H34" s="14"/>
      <c r="I34" s="14"/>
      <c r="J34" s="14" t="e">
        <f t="shared" si="4"/>
        <v>#DIV/0!</v>
      </c>
      <c r="K34" s="15">
        <f t="shared" si="6"/>
        <v>0</v>
      </c>
      <c r="L34" s="15" t="e">
        <f t="shared" si="1"/>
        <v>#DIV/0!</v>
      </c>
      <c r="M34" s="15" t="e">
        <f t="shared" si="2"/>
        <v>#DIV/0!</v>
      </c>
      <c r="N34" s="15" t="e">
        <f t="shared" si="3"/>
        <v>#DIV/0!</v>
      </c>
      <c r="O34" s="14" t="e">
        <f t="shared" si="5"/>
        <v>#DIV/0!</v>
      </c>
    </row>
    <row r="35" spans="1:15" ht="51.75" hidden="1" customHeight="1" x14ac:dyDescent="0.25">
      <c r="A35" s="16">
        <v>16</v>
      </c>
      <c r="B35" s="15"/>
      <c r="C35" s="15" t="s">
        <v>24</v>
      </c>
      <c r="D35" s="15"/>
      <c r="E35" s="14"/>
      <c r="F35" s="14"/>
      <c r="G35" s="14"/>
      <c r="H35" s="14"/>
      <c r="I35" s="14"/>
      <c r="J35" s="14" t="e">
        <f t="shared" si="4"/>
        <v>#DIV/0!</v>
      </c>
      <c r="K35" s="15">
        <f t="shared" si="6"/>
        <v>0</v>
      </c>
      <c r="L35" s="15" t="e">
        <f t="shared" si="1"/>
        <v>#DIV/0!</v>
      </c>
      <c r="M35" s="15" t="e">
        <f t="shared" si="2"/>
        <v>#DIV/0!</v>
      </c>
      <c r="N35" s="15" t="e">
        <f t="shared" si="3"/>
        <v>#DIV/0!</v>
      </c>
      <c r="O35" s="14" t="e">
        <f t="shared" si="5"/>
        <v>#DIV/0!</v>
      </c>
    </row>
    <row r="36" spans="1:15" ht="51.75" hidden="1" customHeight="1" x14ac:dyDescent="0.25">
      <c r="A36" s="16">
        <v>17</v>
      </c>
      <c r="B36" s="17"/>
      <c r="C36" s="15" t="s">
        <v>26</v>
      </c>
      <c r="D36" s="15"/>
      <c r="E36" s="14"/>
      <c r="F36" s="14"/>
      <c r="G36" s="14"/>
      <c r="H36" s="14"/>
      <c r="I36" s="14"/>
      <c r="J36" s="14" t="e">
        <f t="shared" si="4"/>
        <v>#DIV/0!</v>
      </c>
      <c r="K36" s="15">
        <f t="shared" si="6"/>
        <v>0</v>
      </c>
      <c r="L36" s="15" t="e">
        <f t="shared" si="1"/>
        <v>#DIV/0!</v>
      </c>
      <c r="M36" s="15" t="e">
        <f t="shared" si="2"/>
        <v>#DIV/0!</v>
      </c>
      <c r="N36" s="15" t="e">
        <f t="shared" si="3"/>
        <v>#DIV/0!</v>
      </c>
      <c r="O36" s="14" t="e">
        <f t="shared" si="5"/>
        <v>#DIV/0!</v>
      </c>
    </row>
    <row r="37" spans="1:15" ht="78" hidden="1" customHeight="1" x14ac:dyDescent="0.25">
      <c r="A37" s="16">
        <v>18</v>
      </c>
      <c r="B37" s="15"/>
      <c r="C37" s="15" t="s">
        <v>24</v>
      </c>
      <c r="D37" s="15"/>
      <c r="E37" s="14"/>
      <c r="F37" s="14"/>
      <c r="G37" s="14"/>
      <c r="H37" s="14"/>
      <c r="I37" s="14"/>
      <c r="J37" s="14" t="e">
        <f t="shared" si="4"/>
        <v>#DIV/0!</v>
      </c>
      <c r="K37" s="15">
        <f t="shared" si="6"/>
        <v>0</v>
      </c>
      <c r="L37" s="15" t="e">
        <f t="shared" si="1"/>
        <v>#DIV/0!</v>
      </c>
      <c r="M37" s="15" t="e">
        <f t="shared" si="2"/>
        <v>#DIV/0!</v>
      </c>
      <c r="N37" s="15" t="e">
        <f t="shared" si="3"/>
        <v>#DIV/0!</v>
      </c>
      <c r="O37" s="14" t="e">
        <f t="shared" si="5"/>
        <v>#DIV/0!</v>
      </c>
    </row>
    <row r="38" spans="1:15" ht="39" hidden="1" customHeight="1" x14ac:dyDescent="0.25">
      <c r="A38" s="16">
        <v>19</v>
      </c>
      <c r="B38" s="17"/>
      <c r="C38" s="15" t="s">
        <v>24</v>
      </c>
      <c r="D38" s="15"/>
      <c r="E38" s="14"/>
      <c r="F38" s="14"/>
      <c r="G38" s="14"/>
      <c r="H38" s="14"/>
      <c r="I38" s="14"/>
      <c r="J38" s="14" t="e">
        <f t="shared" si="4"/>
        <v>#DIV/0!</v>
      </c>
      <c r="K38" s="15">
        <f t="shared" si="6"/>
        <v>0</v>
      </c>
      <c r="L38" s="15" t="e">
        <f t="shared" si="1"/>
        <v>#DIV/0!</v>
      </c>
      <c r="M38" s="15" t="e">
        <f t="shared" si="2"/>
        <v>#DIV/0!</v>
      </c>
      <c r="N38" s="15" t="e">
        <f t="shared" si="3"/>
        <v>#DIV/0!</v>
      </c>
      <c r="O38" s="14" t="e">
        <f t="shared" si="5"/>
        <v>#DIV/0!</v>
      </c>
    </row>
    <row r="39" spans="1:15" ht="44.25" hidden="1" customHeight="1" x14ac:dyDescent="0.25">
      <c r="A39" s="16">
        <v>20</v>
      </c>
      <c r="B39" s="17"/>
      <c r="C39" s="15" t="s">
        <v>24</v>
      </c>
      <c r="D39" s="15"/>
      <c r="E39" s="14"/>
      <c r="F39" s="14"/>
      <c r="G39" s="14"/>
      <c r="H39" s="14"/>
      <c r="I39" s="14"/>
      <c r="J39" s="14" t="e">
        <f t="shared" si="4"/>
        <v>#DIV/0!</v>
      </c>
      <c r="K39" s="15">
        <f t="shared" si="6"/>
        <v>0</v>
      </c>
      <c r="L39" s="15" t="e">
        <f t="shared" si="1"/>
        <v>#DIV/0!</v>
      </c>
      <c r="M39" s="15" t="e">
        <f t="shared" si="2"/>
        <v>#DIV/0!</v>
      </c>
      <c r="N39" s="15" t="e">
        <f t="shared" si="3"/>
        <v>#DIV/0!</v>
      </c>
      <c r="O39" s="14" t="e">
        <f t="shared" si="5"/>
        <v>#DIV/0!</v>
      </c>
    </row>
    <row r="40" spans="1:15" ht="55.5" hidden="1" customHeight="1" x14ac:dyDescent="0.25">
      <c r="A40" s="16">
        <v>21</v>
      </c>
      <c r="B40" s="15"/>
      <c r="C40" s="15" t="s">
        <v>24</v>
      </c>
      <c r="D40" s="15"/>
      <c r="E40" s="14"/>
      <c r="F40" s="14"/>
      <c r="G40" s="14"/>
      <c r="H40" s="14"/>
      <c r="I40" s="14"/>
      <c r="J40" s="14" t="e">
        <f t="shared" si="4"/>
        <v>#DIV/0!</v>
      </c>
      <c r="K40" s="15">
        <f t="shared" si="6"/>
        <v>0</v>
      </c>
      <c r="L40" s="15" t="e">
        <f t="shared" si="1"/>
        <v>#DIV/0!</v>
      </c>
      <c r="M40" s="15" t="e">
        <f t="shared" si="2"/>
        <v>#DIV/0!</v>
      </c>
      <c r="N40" s="15" t="e">
        <f t="shared" si="3"/>
        <v>#DIV/0!</v>
      </c>
      <c r="O40" s="14" t="e">
        <f t="shared" si="5"/>
        <v>#DIV/0!</v>
      </c>
    </row>
    <row r="41" spans="1:15" ht="48.75" hidden="1" customHeight="1" x14ac:dyDescent="0.25">
      <c r="A41" s="16">
        <v>22</v>
      </c>
      <c r="B41" s="17"/>
      <c r="C41" s="15" t="s">
        <v>24</v>
      </c>
      <c r="D41" s="15"/>
      <c r="E41" s="14"/>
      <c r="F41" s="14"/>
      <c r="G41" s="14"/>
      <c r="H41" s="14"/>
      <c r="I41" s="14"/>
      <c r="J41" s="14" t="e">
        <f t="shared" si="4"/>
        <v>#DIV/0!</v>
      </c>
      <c r="K41" s="15">
        <f t="shared" si="6"/>
        <v>0</v>
      </c>
      <c r="L41" s="15" t="e">
        <f t="shared" si="1"/>
        <v>#DIV/0!</v>
      </c>
      <c r="M41" s="15" t="e">
        <f t="shared" si="2"/>
        <v>#DIV/0!</v>
      </c>
      <c r="N41" s="15" t="e">
        <f t="shared" si="3"/>
        <v>#DIV/0!</v>
      </c>
      <c r="O41" s="14" t="e">
        <f t="shared" si="5"/>
        <v>#DIV/0!</v>
      </c>
    </row>
    <row r="42" spans="1:15" ht="33" hidden="1" customHeight="1" x14ac:dyDescent="0.25">
      <c r="A42" s="16">
        <v>23</v>
      </c>
      <c r="B42" s="17"/>
      <c r="C42" s="15" t="s">
        <v>24</v>
      </c>
      <c r="D42" s="15"/>
      <c r="E42" s="14"/>
      <c r="F42" s="14"/>
      <c r="G42" s="14"/>
      <c r="H42" s="14"/>
      <c r="I42" s="14"/>
      <c r="J42" s="14" t="e">
        <f t="shared" si="4"/>
        <v>#DIV/0!</v>
      </c>
      <c r="K42" s="15">
        <f t="shared" si="6"/>
        <v>0</v>
      </c>
      <c r="L42" s="15" t="e">
        <f t="shared" si="1"/>
        <v>#DIV/0!</v>
      </c>
      <c r="M42" s="15" t="e">
        <f t="shared" si="2"/>
        <v>#DIV/0!</v>
      </c>
      <c r="N42" s="15" t="e">
        <f t="shared" si="3"/>
        <v>#DIV/0!</v>
      </c>
      <c r="O42" s="14" t="e">
        <f t="shared" si="5"/>
        <v>#DIV/0!</v>
      </c>
    </row>
    <row r="43" spans="1:15" ht="34.5" hidden="1" customHeight="1" x14ac:dyDescent="0.25">
      <c r="A43" s="16">
        <v>24</v>
      </c>
      <c r="B43" s="15"/>
      <c r="C43" s="15" t="s">
        <v>24</v>
      </c>
      <c r="D43" s="15"/>
      <c r="E43" s="14"/>
      <c r="F43" s="14"/>
      <c r="G43" s="14"/>
      <c r="H43" s="14"/>
      <c r="I43" s="14"/>
      <c r="J43" s="14" t="e">
        <f t="shared" si="4"/>
        <v>#DIV/0!</v>
      </c>
      <c r="K43" s="15">
        <f t="shared" si="6"/>
        <v>0</v>
      </c>
      <c r="L43" s="15" t="e">
        <f t="shared" si="1"/>
        <v>#DIV/0!</v>
      </c>
      <c r="M43" s="15" t="e">
        <f t="shared" si="2"/>
        <v>#DIV/0!</v>
      </c>
      <c r="N43" s="15" t="e">
        <f t="shared" si="3"/>
        <v>#DIV/0!</v>
      </c>
      <c r="O43" s="14" t="e">
        <f t="shared" si="5"/>
        <v>#DIV/0!</v>
      </c>
    </row>
    <row r="44" spans="1:15" ht="51.75" hidden="1" customHeight="1" x14ac:dyDescent="0.25">
      <c r="A44" s="16">
        <v>25</v>
      </c>
      <c r="B44" s="17"/>
      <c r="C44" s="15" t="s">
        <v>24</v>
      </c>
      <c r="D44" s="15"/>
      <c r="E44" s="14"/>
      <c r="F44" s="14"/>
      <c r="G44" s="14"/>
      <c r="H44" s="14"/>
      <c r="I44" s="14"/>
      <c r="J44" s="14" t="e">
        <f t="shared" si="4"/>
        <v>#DIV/0!</v>
      </c>
      <c r="K44" s="15">
        <f t="shared" si="6"/>
        <v>0</v>
      </c>
      <c r="L44" s="15" t="e">
        <f t="shared" si="1"/>
        <v>#DIV/0!</v>
      </c>
      <c r="M44" s="15" t="e">
        <f t="shared" si="2"/>
        <v>#DIV/0!</v>
      </c>
      <c r="N44" s="15" t="e">
        <f t="shared" si="3"/>
        <v>#DIV/0!</v>
      </c>
      <c r="O44" s="14" t="e">
        <f t="shared" si="5"/>
        <v>#DIV/0!</v>
      </c>
    </row>
    <row r="45" spans="1:15" ht="64.5" hidden="1" customHeight="1" x14ac:dyDescent="0.25">
      <c r="A45" s="15">
        <v>27</v>
      </c>
      <c r="B45" s="18"/>
      <c r="C45" s="18" t="s">
        <v>24</v>
      </c>
      <c r="D45" s="18"/>
      <c r="E45" s="14"/>
      <c r="F45" s="14"/>
      <c r="G45" s="14"/>
      <c r="H45" s="14"/>
      <c r="I45" s="14"/>
      <c r="J45" s="14" t="e">
        <f t="shared" si="4"/>
        <v>#DIV/0!</v>
      </c>
      <c r="K45" s="15">
        <f t="shared" si="6"/>
        <v>0</v>
      </c>
      <c r="L45" s="15" t="e">
        <f t="shared" si="1"/>
        <v>#DIV/0!</v>
      </c>
      <c r="M45" s="15" t="e">
        <f t="shared" si="2"/>
        <v>#DIV/0!</v>
      </c>
      <c r="N45" s="15" t="e">
        <f t="shared" si="3"/>
        <v>#DIV/0!</v>
      </c>
      <c r="O45" s="14" t="e">
        <f t="shared" si="5"/>
        <v>#DIV/0!</v>
      </c>
    </row>
    <row r="46" spans="1:15" hidden="1" x14ac:dyDescent="0.25">
      <c r="A46" s="15">
        <v>28</v>
      </c>
      <c r="B46" s="15"/>
      <c r="C46" s="15" t="s">
        <v>24</v>
      </c>
      <c r="D46" s="15"/>
      <c r="E46" s="14"/>
      <c r="F46" s="14"/>
      <c r="G46" s="14"/>
      <c r="H46" s="14"/>
      <c r="I46" s="14"/>
      <c r="J46" s="14" t="e">
        <f t="shared" si="4"/>
        <v>#DIV/0!</v>
      </c>
      <c r="K46" s="15">
        <f t="shared" si="6"/>
        <v>0</v>
      </c>
      <c r="L46" s="15" t="e">
        <f t="shared" si="1"/>
        <v>#DIV/0!</v>
      </c>
      <c r="M46" s="15" t="e">
        <f t="shared" si="2"/>
        <v>#DIV/0!</v>
      </c>
      <c r="N46" s="15" t="e">
        <f t="shared" si="3"/>
        <v>#DIV/0!</v>
      </c>
      <c r="O46" s="14" t="e">
        <f t="shared" si="5"/>
        <v>#DIV/0!</v>
      </c>
    </row>
    <row r="47" spans="1:15" ht="15" hidden="1" customHeight="1" x14ac:dyDescent="0.25">
      <c r="A47" s="15"/>
      <c r="B47" s="15"/>
      <c r="C47" s="15" t="s">
        <v>24</v>
      </c>
      <c r="D47" s="15"/>
      <c r="E47" s="14"/>
      <c r="F47" s="14"/>
      <c r="G47" s="14"/>
      <c r="H47" s="14"/>
      <c r="I47" s="14"/>
      <c r="J47" s="14" t="e">
        <f t="shared" si="4"/>
        <v>#DIV/0!</v>
      </c>
      <c r="K47" s="15">
        <f t="shared" si="6"/>
        <v>0</v>
      </c>
      <c r="L47" s="15" t="e">
        <f t="shared" si="1"/>
        <v>#DIV/0!</v>
      </c>
      <c r="M47" s="15" t="e">
        <f t="shared" si="2"/>
        <v>#DIV/0!</v>
      </c>
      <c r="N47" s="15" t="e">
        <f t="shared" si="3"/>
        <v>#DIV/0!</v>
      </c>
      <c r="O47" s="14" t="e">
        <f t="shared" si="5"/>
        <v>#DIV/0!</v>
      </c>
    </row>
    <row r="48" spans="1:15" ht="15" hidden="1" customHeight="1" x14ac:dyDescent="0.25">
      <c r="A48" s="15"/>
      <c r="B48" s="15"/>
      <c r="C48" s="15" t="s">
        <v>24</v>
      </c>
      <c r="D48" s="15"/>
      <c r="E48" s="14"/>
      <c r="F48" s="14"/>
      <c r="G48" s="14"/>
      <c r="H48" s="14"/>
      <c r="I48" s="14"/>
      <c r="J48" s="14" t="e">
        <f t="shared" si="4"/>
        <v>#DIV/0!</v>
      </c>
      <c r="K48" s="15">
        <f t="shared" si="6"/>
        <v>0</v>
      </c>
      <c r="L48" s="15" t="e">
        <f t="shared" si="1"/>
        <v>#DIV/0!</v>
      </c>
      <c r="M48" s="15" t="e">
        <f t="shared" si="2"/>
        <v>#DIV/0!</v>
      </c>
      <c r="N48" s="15" t="e">
        <f t="shared" si="3"/>
        <v>#DIV/0!</v>
      </c>
      <c r="O48" s="14" t="e">
        <f t="shared" si="5"/>
        <v>#DIV/0!</v>
      </c>
    </row>
    <row r="49" spans="1:17" ht="15" hidden="1" customHeight="1" x14ac:dyDescent="0.25">
      <c r="A49" s="15"/>
      <c r="B49" s="15"/>
      <c r="C49" s="15" t="s">
        <v>24</v>
      </c>
      <c r="D49" s="15"/>
      <c r="E49" s="14"/>
      <c r="F49" s="14"/>
      <c r="G49" s="14"/>
      <c r="H49" s="14"/>
      <c r="I49" s="14"/>
      <c r="J49" s="14" t="e">
        <f t="shared" si="4"/>
        <v>#DIV/0!</v>
      </c>
      <c r="K49" s="15">
        <f t="shared" si="6"/>
        <v>0</v>
      </c>
      <c r="L49" s="15" t="e">
        <f t="shared" si="1"/>
        <v>#DIV/0!</v>
      </c>
      <c r="M49" s="15" t="e">
        <f t="shared" si="2"/>
        <v>#DIV/0!</v>
      </c>
      <c r="N49" s="15" t="e">
        <f t="shared" si="3"/>
        <v>#DIV/0!</v>
      </c>
      <c r="O49" s="14" t="e">
        <f t="shared" si="5"/>
        <v>#DIV/0!</v>
      </c>
    </row>
    <row r="50" spans="1:17" ht="15" hidden="1" customHeight="1" x14ac:dyDescent="0.25">
      <c r="A50" s="15"/>
      <c r="B50" s="15"/>
      <c r="C50" s="15" t="s">
        <v>24</v>
      </c>
      <c r="D50" s="15"/>
      <c r="E50" s="14"/>
      <c r="F50" s="14"/>
      <c r="G50" s="14"/>
      <c r="H50" s="14"/>
      <c r="I50" s="14"/>
      <c r="J50" s="14" t="e">
        <f t="shared" si="4"/>
        <v>#DIV/0!</v>
      </c>
      <c r="K50" s="15">
        <f t="shared" si="6"/>
        <v>0</v>
      </c>
      <c r="L50" s="15" t="e">
        <f t="shared" si="1"/>
        <v>#DIV/0!</v>
      </c>
      <c r="M50" s="15" t="e">
        <f t="shared" si="2"/>
        <v>#DIV/0!</v>
      </c>
      <c r="N50" s="15" t="e">
        <f t="shared" si="3"/>
        <v>#DIV/0!</v>
      </c>
      <c r="O50" s="14" t="e">
        <f t="shared" si="5"/>
        <v>#DIV/0!</v>
      </c>
    </row>
    <row r="51" spans="1:17" ht="15" hidden="1" customHeight="1" x14ac:dyDescent="0.25">
      <c r="A51" s="15"/>
      <c r="B51" s="15"/>
      <c r="C51" s="15" t="s">
        <v>24</v>
      </c>
      <c r="D51" s="15"/>
      <c r="E51" s="14"/>
      <c r="F51" s="14"/>
      <c r="G51" s="14"/>
      <c r="H51" s="14"/>
      <c r="I51" s="14"/>
      <c r="J51" s="14" t="e">
        <f t="shared" si="4"/>
        <v>#DIV/0!</v>
      </c>
      <c r="K51" s="15">
        <f t="shared" si="6"/>
        <v>0</v>
      </c>
      <c r="L51" s="15" t="e">
        <f t="shared" si="1"/>
        <v>#DIV/0!</v>
      </c>
      <c r="M51" s="15" t="e">
        <f t="shared" si="2"/>
        <v>#DIV/0!</v>
      </c>
      <c r="N51" s="15" t="e">
        <f t="shared" si="3"/>
        <v>#DIV/0!</v>
      </c>
      <c r="O51" s="14" t="e">
        <f t="shared" si="5"/>
        <v>#DIV/0!</v>
      </c>
    </row>
    <row r="52" spans="1:17" ht="51.75" hidden="1" customHeight="1" x14ac:dyDescent="0.25">
      <c r="A52" s="16">
        <v>26</v>
      </c>
      <c r="B52" s="17"/>
      <c r="C52" s="15" t="s">
        <v>24</v>
      </c>
      <c r="D52" s="15"/>
      <c r="E52" s="14"/>
      <c r="F52" s="14"/>
      <c r="G52" s="14"/>
      <c r="H52" s="14"/>
      <c r="I52" s="14"/>
      <c r="J52" s="14" t="e">
        <f t="shared" si="4"/>
        <v>#DIV/0!</v>
      </c>
      <c r="K52" s="15">
        <f t="shared" si="6"/>
        <v>0</v>
      </c>
      <c r="L52" s="15" t="e">
        <f t="shared" si="1"/>
        <v>#DIV/0!</v>
      </c>
      <c r="M52" s="15" t="e">
        <f t="shared" si="2"/>
        <v>#DIV/0!</v>
      </c>
      <c r="N52" s="15" t="e">
        <f t="shared" si="3"/>
        <v>#DIV/0!</v>
      </c>
      <c r="O52" s="14" t="e">
        <f t="shared" si="5"/>
        <v>#DIV/0!</v>
      </c>
    </row>
    <row r="53" spans="1:17" ht="18.75" customHeight="1" x14ac:dyDescent="0.25">
      <c r="A53" s="38" t="s">
        <v>32</v>
      </c>
      <c r="B53" s="38"/>
      <c r="C53" s="38"/>
      <c r="D53" s="38"/>
      <c r="E53" s="14">
        <v>415100</v>
      </c>
      <c r="F53" s="14">
        <v>428090</v>
      </c>
      <c r="G53" s="14">
        <v>461230</v>
      </c>
      <c r="H53" s="14"/>
      <c r="I53" s="14"/>
      <c r="J53" s="14">
        <f t="shared" si="4"/>
        <v>434806.66666666669</v>
      </c>
      <c r="K53" s="15">
        <f t="shared" si="6"/>
        <v>3</v>
      </c>
      <c r="L53" s="15">
        <f t="shared" si="1"/>
        <v>23787.169510753763</v>
      </c>
      <c r="M53" s="15">
        <f t="shared" si="2"/>
        <v>5.4707462728462675</v>
      </c>
      <c r="N53" s="15" t="str">
        <f t="shared" si="3"/>
        <v>ОДНОРОДНЫЕ</v>
      </c>
      <c r="O53" s="14"/>
    </row>
    <row r="54" spans="1:17" s="6" customForma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7" s="6" customFormat="1" ht="15" customHeight="1" x14ac:dyDescent="0.25">
      <c r="A55" s="35" t="s">
        <v>27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11"/>
      <c r="Q55" s="11"/>
    </row>
    <row r="56" spans="1:17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11"/>
      <c r="Q56" s="11"/>
    </row>
    <row r="57" spans="1:17" ht="15" customHeight="1" x14ac:dyDescent="0.25">
      <c r="A57" s="36" t="s">
        <v>25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12"/>
      <c r="Q57" s="12"/>
    </row>
    <row r="58" spans="1:17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2"/>
      <c r="Q58" s="12"/>
    </row>
    <row r="59" spans="1:17" x14ac:dyDescent="0.25">
      <c r="A59" s="10"/>
      <c r="B59" s="10"/>
      <c r="C59" s="10"/>
      <c r="D59" s="10"/>
      <c r="E59" s="4"/>
      <c r="F59" s="4"/>
      <c r="G59" s="4"/>
      <c r="H59" s="4"/>
      <c r="I59" s="4"/>
      <c r="J59" s="4"/>
      <c r="K59" s="10"/>
      <c r="L59" s="10"/>
      <c r="M59" s="10"/>
      <c r="N59" s="10"/>
      <c r="O59" s="4"/>
    </row>
    <row r="60" spans="1:17" ht="30.75" customHeight="1" x14ac:dyDescent="0.25">
      <c r="A60" s="36" t="s">
        <v>48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</sheetData>
  <mergeCells count="18">
    <mergeCell ref="A55:O56"/>
    <mergeCell ref="A57:O58"/>
    <mergeCell ref="A60:O60"/>
    <mergeCell ref="K18:K19"/>
    <mergeCell ref="L18:L19"/>
    <mergeCell ref="M18:M19"/>
    <mergeCell ref="O18:O19"/>
    <mergeCell ref="A53:D53"/>
    <mergeCell ref="D15:J15"/>
    <mergeCell ref="N18:N19"/>
    <mergeCell ref="C18:D18"/>
    <mergeCell ref="L12:M12"/>
    <mergeCell ref="B14:N14"/>
    <mergeCell ref="A17:B17"/>
    <mergeCell ref="C17:D17"/>
    <mergeCell ref="A18:A19"/>
    <mergeCell ref="B18:B19"/>
    <mergeCell ref="J18:J19"/>
  </mergeCells>
  <conditionalFormatting sqref="N20:N53">
    <cfRule type="containsText" dxfId="11" priority="70" operator="containsText" text="НЕ">
      <formula>NOT(ISERROR(SEARCH("НЕ",N20)))</formula>
    </cfRule>
    <cfRule type="containsText" dxfId="10" priority="71" operator="containsText" text="ОДНОРОДНЫЕ">
      <formula>NOT(ISERROR(SEARCH("ОДНОРОДНЫЕ",N20)))</formula>
    </cfRule>
    <cfRule type="containsText" dxfId="9" priority="72" operator="containsText" text="НЕОДНОРОДНЫЕ">
      <formula>NOT(ISERROR(SEARCH("НЕОДНОРОДНЫЕ",N20)))</formula>
    </cfRule>
  </conditionalFormatting>
  <conditionalFormatting sqref="N20:N53">
    <cfRule type="containsText" dxfId="8" priority="67" operator="containsText" text="НЕОДНОРОДНЫЕ">
      <formula>NOT(ISERROR(SEARCH("НЕОДНОРОДНЫЕ",N20)))</formula>
    </cfRule>
    <cfRule type="containsText" dxfId="7" priority="68" operator="containsText" text="ОДНОРОДНЫЕ">
      <formula>NOT(ISERROR(SEARCH("ОДНОРОДНЫЕ",N20)))</formula>
    </cfRule>
    <cfRule type="containsText" dxfId="6" priority="69" operator="containsText" text="НЕОДНОРОДНЫЕ">
      <formula>NOT(ISERROR(SEARCH("НЕОДНОРОДНЫЕ",N20)))</formula>
    </cfRule>
  </conditionalFormatting>
  <conditionalFormatting sqref="N52:N53">
    <cfRule type="containsText" dxfId="5" priority="4" operator="containsText" text="НЕ">
      <formula>NOT(ISERROR(SEARCH("НЕ",N52)))</formula>
    </cfRule>
    <cfRule type="containsText" dxfId="4" priority="5" operator="containsText" text="ОДНОРОДНЫЕ">
      <formula>NOT(ISERROR(SEARCH("ОДНОРОДНЫЕ",N52)))</formula>
    </cfRule>
    <cfRule type="containsText" dxfId="3" priority="6" operator="containsText" text="НЕОДНОРОДНЫЕ">
      <formula>NOT(ISERROR(SEARCH("НЕОДНОРОДНЫЕ",N52)))</formula>
    </cfRule>
  </conditionalFormatting>
  <conditionalFormatting sqref="N52:N53">
    <cfRule type="containsText" dxfId="2" priority="1" operator="containsText" text="НЕОДНОРОДНЫЕ">
      <formula>NOT(ISERROR(SEARCH("НЕОДНОРОДНЫЕ",N52)))</formula>
    </cfRule>
    <cfRule type="containsText" dxfId="1" priority="2" operator="containsText" text="ОДНОРОДНЫЕ">
      <formula>NOT(ISERROR(SEARCH("ОДНОРОДНЫЕ",N52)))</formula>
    </cfRule>
    <cfRule type="containsText" dxfId="0" priority="3" operator="containsText" text="НЕОДНОРОДНЫЕ">
      <formula>NOT(ISERROR(SEARCH("НЕОДНОРОДНЫЕ",N52)))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2022-10-20T07:59:39Z</dcterms:modified>
</cp:coreProperties>
</file>