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<sst xmlns="http://schemas.openxmlformats.org/spreadsheetml/2006/main" count="42" uniqueCount="38">
  <si>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</si>
  <si>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</si>
  <si>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</si>
  <si>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</si>
  <si>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</si>
  <si>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</si>
  <si>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</si>
  <si>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</si>
  <si>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</si>
  <si>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</si>
  <si>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</si>
  <si>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</si>
  <si>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</si>
  <si>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</si>
  <si>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</si>
  <si>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</si>
  <si>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</si>
  <si>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</si>
  <si>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</si>
  <si>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</si>
  <si>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</si>
  <si>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</si>
  <si>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</si>
  <si>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</si>
  <si>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</si>
  <si>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</si>
  <si>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</si>
  <si>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</si>
  <si>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</si>
  <si>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</si>
  <si>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мес.</t>
  </si>
  <si>
    <t>КП вх.5833-10/22 от 25.10.2022</t>
  </si>
  <si>
    <t>№ 238-22</t>
  </si>
  <si>
    <t>на оказание услуг по организации передачи речевой информации по технологии SIP путем запроса котировок</t>
  </si>
  <si>
    <t>Оказание услуг по организации передачи речевой информации по технологии SIP</t>
  </si>
  <si>
    <t>Исходя из имеющегося у Заказчика объёма финансового обеспечения для осуществления закупки НМЦД устанавливается в размере 1 147 392 (один миллион сто сорок семь тысяч триста девяносто два) рубля 00 копеек.</t>
  </si>
  <si>
    <t>КП вх.5630-10/22 от 25.10.2022</t>
  </si>
  <si>
    <t>КП вх.5828-10/22 от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</si>
</sst>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8" sqref="A28:O2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1149768</v>
      </c>
      <c r="D16" s="26"/>
      <c r="E16" s="11" t="s">
        <v>36</v>
      </c>
      <c r="F16" s="11" t="s">
        <v>31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24" t="s">
        <v>10</v>
      </c>
    </row>
    <row r="18" spans="1:15" s="5" customFormat="1" ht="30" x14ac:dyDescent="0.25">
      <c r="A18" s="30"/>
      <c r="B18" s="3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30"/>
      <c r="L18" s="30"/>
      <c r="M18" s="30"/>
      <c r="N18" s="30"/>
      <c r="O18" s="24"/>
    </row>
    <row r="19" spans="1:15" s="5" customFormat="1" ht="81" customHeight="1" x14ac:dyDescent="0.25">
      <c r="A19" s="13">
        <v>1</v>
      </c>
      <c r="B19" s="19" t="s">
        <v>34</v>
      </c>
      <c r="C19" s="13" t="s">
        <v>30</v>
      </c>
      <c r="D19" s="14">
        <v>12</v>
      </c>
      <c r="E19" s="12">
        <v>95616</v>
      </c>
      <c r="F19" s="12">
        <v>96041</v>
      </c>
      <c r="G19" s="12">
        <v>95785</v>
      </c>
      <c r="H19" s="12"/>
      <c r="I19" s="12"/>
      <c r="J19" s="12">
        <f t="shared" ref="J19:J22" si="0">AVERAGE(E19:I19)</f>
        <v>95814</v>
      </c>
      <c r="K19" s="13">
        <f t="shared" ref="K19:K22" si="1">COUNT(E19:I19)</f>
        <v>3</v>
      </c>
      <c r="L19" s="13">
        <f t="shared" ref="L19:L22" si="2">STDEV(E19:I19)</f>
        <v>213.97897092938828</v>
      </c>
      <c r="M19" s="13">
        <f t="shared" ref="M19:M22" si="3">L19/J19*100</f>
        <v>0.22332745833530412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1149768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1147392</v>
      </c>
      <c r="F23" s="12">
        <f>D19*F19</f>
        <v>1152492</v>
      </c>
      <c r="G23" s="12">
        <f>D19*G19</f>
        <v>1149420</v>
      </c>
      <c r="H23" s="12"/>
      <c r="I23" s="12"/>
      <c r="J23" s="12">
        <f>AVERAGE(E23:I23)</f>
        <v>1149768</v>
      </c>
      <c r="K23" s="13">
        <f>COUNT(E23:I23)</f>
        <v>3</v>
      </c>
      <c r="L23" s="13">
        <f>STDEV(E23:I23)</f>
        <v>2567.7476511526597</v>
      </c>
      <c r="M23" s="13">
        <f>L23/J23*100</f>
        <v>0.22332745833530415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2022-11-10T05:50:34Z</dcterms:modified>
</cp:coreProperties>
</file>