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<sst xmlns="http://schemas.openxmlformats.org/spreadsheetml/2006/main" count="40" uniqueCount="37">
  <si>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</si>
  <si>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</si>
  <si>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</si>
  <si>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</si>
  <si>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</si>
  <si>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</si>
  <si>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</si>
  <si>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</si>
  <si>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</si>
  <si>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</si>
  <si>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</si>
  <si>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</si>
  <si>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</si>
  <si>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</si>
  <si>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</si>
  <si>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</si>
  <si>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</si>
  <si>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</si>
  <si>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</si>
  <si>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</si>
  <si>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</si>
  <si>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</si>
  <si>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</si>
  <si>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</si>
  <si>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</si>
  <si>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</si>
  <si>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</si>
  <si>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</si>
  <si>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</si>
  <si>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</si>
  <si>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№334-22</t>
  </si>
  <si>
    <t>на поставку камер бактерицидных путем запроса котировок</t>
  </si>
  <si>
    <t>Поставка камер бактерицидных</t>
  </si>
  <si>
    <t>вх. № 6833-12/22 от 15.12.22</t>
  </si>
  <si>
    <t>вх. № 6832-12/22 от 15.12.22</t>
  </si>
  <si>
    <t>Исходя из имеющегося у Заказчика объёма финансового обеспечения для осуществления закупки НМЦД устанавливается в размере 509 600,00 (пятьсот девять тысяч шестьсот рублей)</t>
  </si>
  <si>
    <t>вх. № 6923-12/22 от 19.12.22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</si>
</sst>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4" sqref="A24:N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31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30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33</v>
      </c>
      <c r="F18" s="15" t="s">
        <v>34</v>
      </c>
      <c r="G18" s="15" t="s">
        <v>36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x14ac:dyDescent="0.25">
      <c r="A21" s="22">
        <v>1</v>
      </c>
      <c r="B21" s="21" t="s">
        <v>32</v>
      </c>
      <c r="C21" s="23" t="s">
        <v>29</v>
      </c>
      <c r="D21" s="11">
        <v>13</v>
      </c>
      <c r="E21" s="19">
        <v>41900</v>
      </c>
      <c r="F21" s="16">
        <v>39200</v>
      </c>
      <c r="G21" s="16">
        <v>41400</v>
      </c>
      <c r="H21" s="16"/>
      <c r="I21" s="25">
        <f>AVERAGE(E21:H21)</f>
        <v>40833.333333333336</v>
      </c>
      <c r="J21" s="17">
        <v>4</v>
      </c>
      <c r="K21" s="17">
        <f>STDEV(E21:H21)</f>
        <v>1436.4307617610164</v>
      </c>
      <c r="L21" s="17">
        <f t="shared" ref="L21" si="0">K21/I21*100</f>
        <v>3.5177896206392236</v>
      </c>
      <c r="M21" s="17" t="str">
        <f t="shared" ref="M21:M22" si="1">IF(L21&lt;33,"ОДНОРОДНЫЕ","НЕОДНОРОДНЫЕ")</f>
        <v>ОДНОРОДНЫЕ</v>
      </c>
      <c r="N21" s="16">
        <f>D21*I21</f>
        <v>530833.33333333337</v>
      </c>
    </row>
    <row r="22" spans="1:16" s="6" customFormat="1" x14ac:dyDescent="0.25">
      <c r="A22" s="22"/>
      <c r="B22" s="24"/>
      <c r="C22" s="22"/>
      <c r="D22" s="20"/>
      <c r="E22" s="16">
        <f>D21*E21</f>
        <v>544700</v>
      </c>
      <c r="F22" s="26">
        <f>F21*D21</f>
        <v>509600</v>
      </c>
      <c r="G22" s="26">
        <f>G21*D21</f>
        <v>538200</v>
      </c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530833.33333333337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2022-12-20T02:51:23Z</dcterms:modified>
</cp:coreProperties>
</file>