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<sst xmlns="http://schemas.openxmlformats.org/spreadsheetml/2006/main" count="40" uniqueCount="37">
  <si>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</si>
  <si>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</si>
  <si>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</si>
  <si>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</si>
  <si>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</si>
  <si>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</si>
  <si>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</si>
  <si>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</si>
  <si>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</si>
  <si>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</si>
  <si>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</si>
  <si>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</si>
  <si>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</si>
  <si>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</si>
  <si>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</si>
  <si>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</si>
  <si>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</si>
  <si>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</si>
  <si>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</si>
  <si>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</si>
  <si>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</si>
  <si>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</si>
  <si>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</si>
  <si>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</si>
  <si>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</si>
  <si>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</si>
  <si>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</si>
  <si>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</si>
  <si>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</si>
  <si>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</si>
  <si>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№331-22</t>
  </si>
  <si>
    <t>на поставку аэрофитогенератора путем запроса котировок</t>
  </si>
  <si>
    <t>Поставка аэрофитогенератора</t>
  </si>
  <si>
    <t>Исходя из имеющегося у Заказчика объёма финансового обеспечения для осуществления закупки НМЦД устанавливается в размере 108 800,00 (сто восемь тысяч восемьсот рублей)</t>
  </si>
  <si>
    <t>вх. № 6929-12/22 от 20.12.22</t>
  </si>
  <si>
    <t>вх. № 6930-12/22 от 20.12.22</t>
  </si>
  <si>
    <t>вх. № 6931-12/22 от 20.12.22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</si>
</sst>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6" sqref="A26:N2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31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30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36</v>
      </c>
      <c r="F18" s="15" t="s">
        <v>34</v>
      </c>
      <c r="G18" s="15" t="s">
        <v>35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x14ac:dyDescent="0.25">
      <c r="A21" s="22">
        <v>1</v>
      </c>
      <c r="B21" s="21" t="s">
        <v>32</v>
      </c>
      <c r="C21" s="23" t="s">
        <v>29</v>
      </c>
      <c r="D21" s="11">
        <v>2</v>
      </c>
      <c r="E21" s="19">
        <v>58840</v>
      </c>
      <c r="F21" s="16">
        <v>55000</v>
      </c>
      <c r="G21" s="16">
        <v>54400</v>
      </c>
      <c r="H21" s="16"/>
      <c r="I21" s="26">
        <f>AVERAGE(E21:H21)</f>
        <v>56080</v>
      </c>
      <c r="J21" s="17">
        <v>3</v>
      </c>
      <c r="K21" s="17">
        <f>STDEV(E21:H21)</f>
        <v>2408.9831879861676</v>
      </c>
      <c r="L21" s="17">
        <f t="shared" ref="L21" si="0">K21/I21*100</f>
        <v>4.2956190941265477</v>
      </c>
      <c r="M21" s="17" t="str">
        <f t="shared" ref="M21:M22" si="1">IF(L21&lt;33,"ОДНОРОДНЫЕ","НЕОДНОРОДНЫЕ")</f>
        <v>ОДНОРОДНЫЕ</v>
      </c>
      <c r="N21" s="16">
        <f>D21*I21</f>
        <v>112160</v>
      </c>
    </row>
    <row r="22" spans="1:16" s="6" customFormat="1" x14ac:dyDescent="0.25">
      <c r="A22" s="22"/>
      <c r="B22" s="24"/>
      <c r="C22" s="22"/>
      <c r="D22" s="20"/>
      <c r="E22" s="16">
        <f>D21*E21</f>
        <v>117680</v>
      </c>
      <c r="F22" s="25">
        <f>D21*F21</f>
        <v>110000</v>
      </c>
      <c r="G22" s="25">
        <f>D21*G21</f>
        <v>108800</v>
      </c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112160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2022-12-20T03:25:17Z</dcterms:modified>
</cp:coreProperties>
</file>