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<sst xmlns="http://schemas.openxmlformats.org/spreadsheetml/2006/main" count="40" uniqueCount="37">
  <si>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</si>
  <si>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</si>
  <si>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</si>
  <si>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</si>
  <si>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</si>
  <si>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</si>
  <si>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</si>
  <si>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</si>
  <si>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</si>
  <si>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</si>
  <si>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</si>
  <si>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</si>
  <si>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</si>
  <si>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</si>
  <si>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</si>
  <si>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</si>
  <si>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</si>
  <si>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</si>
  <si>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</si>
  <si>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</si>
  <si>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</si>
  <si>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</si>
  <si>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</si>
  <si>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</si>
  <si>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</si>
  <si>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</si>
  <si>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</si>
  <si>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</si>
  <si>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</si>
  <si>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</si>
  <si>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№327-22</t>
  </si>
  <si>
    <t>Поставка аппарата для коротковолнового ультрафиолетового облучения</t>
  </si>
  <si>
    <t>на поставку аппарата для коротковолнового ультрафиолетового облучения путем запроса котировок</t>
  </si>
  <si>
    <t xml:space="preserve">Исходя из имеющегося у Заказчика объёма финансового обеспечения для осуществления закупки НМЦД устанавливается в размере 70 000,00 (семьдесят тысяч рублей). </t>
  </si>
  <si>
    <t>вх. № 6810-12/22 от 15.12.22</t>
  </si>
  <si>
    <t>вх. № 6809-12/22 от 15.12.22</t>
  </si>
  <si>
    <t>вх. № 6808-12/22 от 15.12.22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</si>
</sst>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6" sqref="A26:N26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32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30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34</v>
      </c>
      <c r="F18" s="15" t="s">
        <v>35</v>
      </c>
      <c r="G18" s="15" t="s">
        <v>36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ht="38.25" x14ac:dyDescent="0.25">
      <c r="A21" s="22">
        <v>1</v>
      </c>
      <c r="B21" s="21" t="s">
        <v>31</v>
      </c>
      <c r="C21" s="23" t="s">
        <v>29</v>
      </c>
      <c r="D21" s="11">
        <v>1</v>
      </c>
      <c r="E21" s="19">
        <v>85000</v>
      </c>
      <c r="F21" s="16">
        <v>70000</v>
      </c>
      <c r="G21" s="16">
        <v>70300</v>
      </c>
      <c r="H21" s="16"/>
      <c r="I21" s="26">
        <f>AVERAGE(E21:H21)</f>
        <v>75100</v>
      </c>
      <c r="J21" s="17">
        <v>4</v>
      </c>
      <c r="K21" s="17">
        <f>STDEV(E21:H21)</f>
        <v>8574.9635567738715</v>
      </c>
      <c r="L21" s="17">
        <f t="shared" ref="L21" si="0">K21/I21*100</f>
        <v>11.418060661483183</v>
      </c>
      <c r="M21" s="17" t="str">
        <f t="shared" ref="M21:M22" si="1">IF(L21&lt;33,"ОДНОРОДНЫЕ","НЕОДНОРОДНЫЕ")</f>
        <v>ОДНОРОДНЫЕ</v>
      </c>
      <c r="N21" s="16">
        <f>D21*I21</f>
        <v>75100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75100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  <mergeCell ref="C19:D19"/>
    <mergeCell ref="A27:N27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2022-12-16T07:32:59Z</dcterms:modified>
</cp:coreProperties>
</file>