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2" i="1" l="1"/>
  <c r="O22" i="1" s="1"/>
  <c r="K22" i="1"/>
  <c r="L22" i="1"/>
  <c r="J23" i="1"/>
  <c r="O23" i="1" s="1"/>
  <c r="K23" i="1"/>
  <c r="L23" i="1"/>
  <c r="J24" i="1"/>
  <c r="O24" i="1" s="1"/>
  <c r="K24" i="1"/>
  <c r="L24" i="1"/>
  <c r="J25" i="1"/>
  <c r="O25" i="1" s="1"/>
  <c r="K25" i="1"/>
  <c r="L25" i="1"/>
  <c r="J26" i="1"/>
  <c r="O26" i="1" s="1"/>
  <c r="K26" i="1"/>
  <c r="L26" i="1"/>
  <c r="J27" i="1"/>
  <c r="O27" i="1" s="1"/>
  <c r="K27" i="1"/>
  <c r="L27" i="1"/>
  <c r="J28" i="1"/>
  <c r="O28" i="1" s="1"/>
  <c r="K28" i="1"/>
  <c r="L28" i="1"/>
  <c r="J29" i="1"/>
  <c r="O29" i="1" s="1"/>
  <c r="K29" i="1"/>
  <c r="L29" i="1"/>
  <c r="J30" i="1"/>
  <c r="O30" i="1" s="1"/>
  <c r="K30" i="1"/>
  <c r="L30" i="1"/>
  <c r="J31" i="1"/>
  <c r="O31" i="1" s="1"/>
  <c r="K31" i="1"/>
  <c r="L31" i="1"/>
  <c r="J32" i="1"/>
  <c r="O32" i="1" s="1"/>
  <c r="K32" i="1"/>
  <c r="L32" i="1"/>
  <c r="J33" i="1"/>
  <c r="O33" i="1" s="1"/>
  <c r="K33" i="1"/>
  <c r="L33" i="1"/>
  <c r="J34" i="1"/>
  <c r="O34" i="1" s="1"/>
  <c r="K34" i="1"/>
  <c r="L34" i="1"/>
  <c r="J35" i="1"/>
  <c r="O35" i="1" s="1"/>
  <c r="K35" i="1"/>
  <c r="L35" i="1"/>
  <c r="J36" i="1"/>
  <c r="O36" i="1" s="1"/>
  <c r="K36" i="1"/>
  <c r="L36" i="1"/>
  <c r="J37" i="1"/>
  <c r="O37" i="1" s="1"/>
  <c r="K37" i="1"/>
  <c r="L37" i="1"/>
  <c r="J38" i="1"/>
  <c r="O38" i="1" s="1"/>
  <c r="K38" i="1"/>
  <c r="L38" i="1"/>
  <c r="J39" i="1"/>
  <c r="O39" i="1" s="1"/>
  <c r="K39" i="1"/>
  <c r="L39" i="1"/>
  <c r="J40" i="1"/>
  <c r="O40" i="1" s="1"/>
  <c r="K40" i="1"/>
  <c r="L40" i="1"/>
  <c r="J41" i="1"/>
  <c r="O41" i="1" s="1"/>
  <c r="K41" i="1"/>
  <c r="L41" i="1"/>
  <c r="J42" i="1"/>
  <c r="O42" i="1" s="1"/>
  <c r="K42" i="1"/>
  <c r="L42" i="1"/>
  <c r="J43" i="1"/>
  <c r="O43" i="1" s="1"/>
  <c r="K43" i="1"/>
  <c r="L43" i="1"/>
  <c r="J44" i="1"/>
  <c r="O44" i="1" s="1"/>
  <c r="K44" i="1"/>
  <c r="L44" i="1"/>
  <c r="J45" i="1"/>
  <c r="O45" i="1" s="1"/>
  <c r="K45" i="1"/>
  <c r="L45" i="1"/>
  <c r="J46" i="1"/>
  <c r="O46" i="1" s="1"/>
  <c r="K46" i="1"/>
  <c r="L46" i="1"/>
  <c r="J47" i="1"/>
  <c r="O47" i="1" s="1"/>
  <c r="K47" i="1"/>
  <c r="L47" i="1"/>
  <c r="J48" i="1"/>
  <c r="O48" i="1" s="1"/>
  <c r="K48" i="1"/>
  <c r="L48" i="1"/>
  <c r="J49" i="1"/>
  <c r="O49" i="1" s="1"/>
  <c r="K49" i="1"/>
  <c r="L49" i="1"/>
  <c r="J50" i="1"/>
  <c r="O50" i="1" s="1"/>
  <c r="K50" i="1"/>
  <c r="L50" i="1"/>
  <c r="J51" i="1"/>
  <c r="O51" i="1" s="1"/>
  <c r="K51" i="1"/>
  <c r="L51" i="1"/>
  <c r="J52" i="1"/>
  <c r="O52" i="1" s="1"/>
  <c r="K52" i="1"/>
  <c r="L52" i="1"/>
  <c r="J53" i="1"/>
  <c r="O53" i="1" s="1"/>
  <c r="K53" i="1"/>
  <c r="L53" i="1"/>
  <c r="J54" i="1"/>
  <c r="O54" i="1" s="1"/>
  <c r="K54" i="1"/>
  <c r="L54" i="1"/>
  <c r="J55" i="1"/>
  <c r="O55" i="1" s="1"/>
  <c r="K55" i="1"/>
  <c r="L55" i="1"/>
  <c r="J56" i="1"/>
  <c r="O56" i="1" s="1"/>
  <c r="K56" i="1"/>
  <c r="L56" i="1"/>
  <c r="J57" i="1"/>
  <c r="O57" i="1" s="1"/>
  <c r="K57" i="1"/>
  <c r="L57" i="1"/>
  <c r="J58" i="1"/>
  <c r="O58" i="1" s="1"/>
  <c r="K58" i="1"/>
  <c r="L58" i="1"/>
  <c r="J59" i="1"/>
  <c r="O59" i="1" s="1"/>
  <c r="K59" i="1"/>
  <c r="L59" i="1"/>
  <c r="J60" i="1"/>
  <c r="O60" i="1" s="1"/>
  <c r="K60" i="1"/>
  <c r="L60" i="1"/>
  <c r="J61" i="1"/>
  <c r="O61" i="1" s="1"/>
  <c r="K61" i="1"/>
  <c r="L61" i="1"/>
  <c r="J62" i="1"/>
  <c r="O62" i="1" s="1"/>
  <c r="K62" i="1"/>
  <c r="L62" i="1"/>
  <c r="J63" i="1"/>
  <c r="O63" i="1" s="1"/>
  <c r="K63" i="1"/>
  <c r="L63" i="1"/>
  <c r="J64" i="1"/>
  <c r="O64" i="1" s="1"/>
  <c r="K64" i="1"/>
  <c r="L64" i="1"/>
  <c r="J65" i="1"/>
  <c r="O65" i="1" s="1"/>
  <c r="K65" i="1"/>
  <c r="L65" i="1"/>
  <c r="J66" i="1"/>
  <c r="O66" i="1" s="1"/>
  <c r="K66" i="1"/>
  <c r="L66" i="1"/>
  <c r="J67" i="1"/>
  <c r="O67" i="1" s="1"/>
  <c r="K67" i="1"/>
  <c r="L67" i="1"/>
  <c r="J68" i="1"/>
  <c r="O68" i="1" s="1"/>
  <c r="K68" i="1"/>
  <c r="L68" i="1"/>
  <c r="J69" i="1"/>
  <c r="O69" i="1" s="1"/>
  <c r="K69" i="1"/>
  <c r="L69" i="1"/>
  <c r="J70" i="1"/>
  <c r="O70" i="1" s="1"/>
  <c r="K70" i="1"/>
  <c r="L70" i="1"/>
  <c r="J71" i="1"/>
  <c r="O71" i="1" s="1"/>
  <c r="K71" i="1"/>
  <c r="L71" i="1"/>
  <c r="J72" i="1"/>
  <c r="O72" i="1" s="1"/>
  <c r="K72" i="1"/>
  <c r="L72" i="1"/>
  <c r="J73" i="1"/>
  <c r="O73" i="1" s="1"/>
  <c r="K73" i="1"/>
  <c r="L73" i="1"/>
  <c r="J74" i="1"/>
  <c r="O74" i="1" s="1"/>
  <c r="K74" i="1"/>
  <c r="L74" i="1"/>
  <c r="J75" i="1"/>
  <c r="O75" i="1" s="1"/>
  <c r="K75" i="1"/>
  <c r="L75" i="1"/>
  <c r="J76" i="1"/>
  <c r="O76" i="1" s="1"/>
  <c r="K76" i="1"/>
  <c r="L76" i="1"/>
  <c r="J77" i="1"/>
  <c r="O77" i="1" s="1"/>
  <c r="K77" i="1"/>
  <c r="L77" i="1"/>
  <c r="J78" i="1"/>
  <c r="O78" i="1" s="1"/>
  <c r="K78" i="1"/>
  <c r="L78" i="1"/>
  <c r="J79" i="1"/>
  <c r="O79" i="1" s="1"/>
  <c r="K79" i="1"/>
  <c r="L79" i="1"/>
  <c r="J80" i="1"/>
  <c r="O80" i="1" s="1"/>
  <c r="K80" i="1"/>
  <c r="L80" i="1"/>
  <c r="J81" i="1"/>
  <c r="O81" i="1" s="1"/>
  <c r="K81" i="1"/>
  <c r="L81" i="1"/>
  <c r="J82" i="1"/>
  <c r="O82" i="1" s="1"/>
  <c r="K82" i="1"/>
  <c r="L82" i="1"/>
  <c r="J83" i="1"/>
  <c r="O83" i="1" s="1"/>
  <c r="K83" i="1"/>
  <c r="L83" i="1"/>
  <c r="J84" i="1"/>
  <c r="O84" i="1" s="1"/>
  <c r="K84" i="1"/>
  <c r="L84" i="1"/>
  <c r="J85" i="1"/>
  <c r="O85" i="1" s="1"/>
  <c r="K85" i="1"/>
  <c r="L85" i="1"/>
  <c r="J86" i="1"/>
  <c r="O86" i="1" s="1"/>
  <c r="K86" i="1"/>
  <c r="L86" i="1"/>
  <c r="M22" i="1" l="1"/>
  <c r="N22" i="1" s="1"/>
  <c r="M26" i="1"/>
  <c r="N26" i="1" s="1"/>
  <c r="M56" i="1"/>
  <c r="N56" i="1" s="1"/>
  <c r="M53" i="1"/>
  <c r="N53" i="1" s="1"/>
  <c r="M29" i="1"/>
  <c r="N29" i="1" s="1"/>
  <c r="M45" i="1"/>
  <c r="N45" i="1" s="1"/>
  <c r="M86" i="1"/>
  <c r="N86" i="1" s="1"/>
  <c r="M30" i="1"/>
  <c r="N30" i="1" s="1"/>
  <c r="M27" i="1"/>
  <c r="N27" i="1" s="1"/>
  <c r="M48" i="1"/>
  <c r="N48" i="1" s="1"/>
  <c r="M77" i="1"/>
  <c r="N77" i="1" s="1"/>
  <c r="M71" i="1"/>
  <c r="N71" i="1" s="1"/>
  <c r="M64" i="1"/>
  <c r="N64" i="1" s="1"/>
  <c r="M61" i="1"/>
  <c r="N61" i="1" s="1"/>
  <c r="M31" i="1"/>
  <c r="N31" i="1" s="1"/>
  <c r="M28" i="1"/>
  <c r="N28" i="1" s="1"/>
  <c r="M24" i="1"/>
  <c r="N24" i="1" s="1"/>
  <c r="M23" i="1"/>
  <c r="N23" i="1" s="1"/>
  <c r="M32" i="1"/>
  <c r="N32" i="1" s="1"/>
  <c r="M25" i="1"/>
  <c r="N25" i="1" s="1"/>
  <c r="M85" i="1"/>
  <c r="N85" i="1" s="1"/>
  <c r="M79" i="1"/>
  <c r="N79" i="1" s="1"/>
  <c r="M69" i="1"/>
  <c r="N69" i="1" s="1"/>
  <c r="M65" i="1"/>
  <c r="N65" i="1" s="1"/>
  <c r="M60" i="1"/>
  <c r="N60" i="1" s="1"/>
  <c r="M57" i="1"/>
  <c r="N57" i="1" s="1"/>
  <c r="M52" i="1"/>
  <c r="N52" i="1" s="1"/>
  <c r="M49" i="1"/>
  <c r="N49" i="1" s="1"/>
  <c r="M44" i="1"/>
  <c r="N44" i="1" s="1"/>
  <c r="M81" i="1"/>
  <c r="N81" i="1" s="1"/>
  <c r="M73" i="1"/>
  <c r="N73" i="1" s="1"/>
  <c r="M66" i="1"/>
  <c r="N66" i="1" s="1"/>
  <c r="M62" i="1"/>
  <c r="N62" i="1" s="1"/>
  <c r="M58" i="1"/>
  <c r="N58" i="1" s="1"/>
  <c r="M54" i="1"/>
  <c r="N54" i="1" s="1"/>
  <c r="M50" i="1"/>
  <c r="N50" i="1" s="1"/>
  <c r="M46" i="1"/>
  <c r="N46" i="1" s="1"/>
  <c r="M34" i="1"/>
  <c r="N34" i="1" s="1"/>
  <c r="M83" i="1"/>
  <c r="N83" i="1" s="1"/>
  <c r="M75" i="1"/>
  <c r="N75" i="1" s="1"/>
  <c r="M67" i="1"/>
  <c r="N67" i="1" s="1"/>
  <c r="M63" i="1"/>
  <c r="N63" i="1" s="1"/>
  <c r="M59" i="1"/>
  <c r="N59" i="1" s="1"/>
  <c r="M55" i="1"/>
  <c r="N55" i="1" s="1"/>
  <c r="M51" i="1"/>
  <c r="N51" i="1" s="1"/>
  <c r="M47" i="1"/>
  <c r="N47" i="1" s="1"/>
  <c r="M43" i="1"/>
  <c r="N43" i="1" s="1"/>
  <c r="M84" i="1"/>
  <c r="N84" i="1" s="1"/>
  <c r="M82" i="1"/>
  <c r="N82" i="1" s="1"/>
  <c r="M80" i="1"/>
  <c r="N80" i="1" s="1"/>
  <c r="M78" i="1"/>
  <c r="N78" i="1" s="1"/>
  <c r="M76" i="1"/>
  <c r="N76" i="1" s="1"/>
  <c r="M74" i="1"/>
  <c r="N74" i="1" s="1"/>
  <c r="M72" i="1"/>
  <c r="N72" i="1" s="1"/>
  <c r="M70" i="1"/>
  <c r="N70" i="1" s="1"/>
  <c r="M68" i="1"/>
  <c r="N68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3" i="1"/>
  <c r="N33" i="1" s="1"/>
  <c r="J21" i="1"/>
  <c r="K21" i="1"/>
  <c r="L21" i="1"/>
  <c r="M21" i="1" l="1"/>
  <c r="N21" i="1" s="1"/>
  <c r="O21" i="1"/>
  <c r="C18" i="1" l="1"/>
</calcChain>
</file>

<file path=xl/sharedStrings.xml><?xml version="1.0" encoding="utf-8"?>
<sst xmlns="http://schemas.openxmlformats.org/spreadsheetml/2006/main" count="171" uniqueCount="42">
  <si>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</si>
  <si>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</si>
  <si>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</si>
  <si>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</si>
  <si>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</si>
  <si>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</si>
  <si>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</si>
  <si>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</si>
  <si>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</si>
  <si>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</si>
  <si>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</si>
  <si>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</si>
  <si>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</si>
  <si>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</si>
  <si>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</si>
  <si>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</si>
  <si>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</si>
  <si>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</si>
  <si>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шт</t>
  </si>
  <si>
    <t>Стоматологический бор для турбинного наконечника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</si>
  <si>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</si>
  <si>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</si>
  <si>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</si>
  <si>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</si>
  <si>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</si>
  <si>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</si>
  <si>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Алмазный бор для прямого наконечника</t>
  </si>
  <si>
    <t>Твердосплавный бор для прямого наконечника</t>
  </si>
  <si>
    <t>Алмазный бор для углового наконечника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</si>
  <si>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</si>
  <si>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</si>
  <si>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 Извещению о проведении закупки</t>
  </si>
  <si>
    <t>№ 243-21н</t>
  </si>
  <si>
    <t>только субъекты малого и среднего предпринимательства</t>
  </si>
  <si>
    <t>на поставку боров стоматологических путем запроса котировок</t>
  </si>
  <si>
    <t>в электронной форме, участниками которого могут являться</t>
  </si>
  <si>
    <t>Приложение № 4</t>
  </si>
  <si>
    <t>КП вх.4179 от 08.10.2021</t>
  </si>
  <si>
    <t>КП вх.4180 от 08.10.2021</t>
  </si>
  <si>
    <t>КП вх.4181 от 08.10.2021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</si>
  <si>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</si>
  <si>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121 600,00 (сто двадцать одна тысяча шестьсот)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</si>
</sst>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tabSelected="1" topLeftCell="A89" workbookViewId="0">
      <selection sqref="A1:O91"/>
    </sheetView>
  </sheetViews>
  <sheetFormatPr defaultColWidth="9.109375" defaultRowHeight="14.4" x14ac:dyDescent="0.3"/>
  <cols>
    <col min="1" max="1" width="9.109375" style="16"/>
    <col min="2" max="2" width="43.21875" style="16" customWidth="1"/>
    <col min="3" max="4" width="9.109375" style="16"/>
    <col min="5" max="5" width="10.44140625" style="17" customWidth="1"/>
    <col min="6" max="6" width="10.6640625" style="17" customWidth="1"/>
    <col min="7" max="7" width="10.77734375" style="17" customWidth="1"/>
    <col min="8" max="9" width="5.77734375" style="17" hidden="1" customWidth="1"/>
    <col min="10" max="10" width="9.109375" style="17" customWidth="1"/>
    <col min="11" max="11" width="6.6640625" style="16" customWidth="1"/>
    <col min="12" max="12" width="5.88671875" style="16" customWidth="1"/>
    <col min="13" max="13" width="10.33203125" style="16" customWidth="1"/>
    <col min="14" max="14" width="14.33203125" style="16" customWidth="1"/>
    <col min="15" max="15" width="13.44140625" style="17" customWidth="1"/>
    <col min="16" max="16384" width="9.109375" style="1"/>
  </cols>
  <sheetData>
    <row r="1" spans="1:15" x14ac:dyDescent="0.3">
      <c r="O1" s="37" t="s">
        <v>36</v>
      </c>
    </row>
    <row r="2" spans="1:15" x14ac:dyDescent="0.3">
      <c r="A2" s="23"/>
      <c r="B2" s="23"/>
      <c r="C2" s="23"/>
      <c r="D2" s="23"/>
      <c r="K2" s="23"/>
      <c r="L2" s="23"/>
      <c r="M2" s="23"/>
      <c r="N2" s="23"/>
      <c r="O2" s="37" t="s">
        <v>31</v>
      </c>
    </row>
    <row r="3" spans="1:15" x14ac:dyDescent="0.3">
      <c r="A3" s="23"/>
      <c r="B3" s="23"/>
      <c r="C3" s="23"/>
      <c r="D3" s="23"/>
      <c r="K3" s="23"/>
      <c r="L3" s="23"/>
      <c r="M3" s="23"/>
      <c r="N3" s="23"/>
      <c r="O3" s="37" t="s">
        <v>34</v>
      </c>
    </row>
    <row r="4" spans="1:15" x14ac:dyDescent="0.3">
      <c r="A4" s="23"/>
      <c r="B4" s="23"/>
      <c r="C4" s="23"/>
      <c r="D4" s="23"/>
      <c r="K4" s="23"/>
      <c r="L4" s="23"/>
      <c r="M4" s="23"/>
      <c r="N4" s="23"/>
      <c r="O4" s="37" t="s">
        <v>35</v>
      </c>
    </row>
    <row r="5" spans="1:15" x14ac:dyDescent="0.3">
      <c r="A5" s="23"/>
      <c r="B5" s="23"/>
      <c r="C5" s="23"/>
      <c r="D5" s="23"/>
      <c r="K5" s="23"/>
      <c r="L5" s="23"/>
      <c r="M5" s="23"/>
      <c r="N5" s="23"/>
      <c r="O5" s="37" t="s">
        <v>33</v>
      </c>
    </row>
    <row r="6" spans="1:15" x14ac:dyDescent="0.3">
      <c r="A6" s="23"/>
      <c r="B6" s="23"/>
      <c r="C6" s="23"/>
      <c r="D6" s="23"/>
      <c r="K6" s="23"/>
      <c r="L6" s="23"/>
      <c r="M6" s="23"/>
      <c r="N6" s="23"/>
      <c r="O6" s="37" t="s">
        <v>32</v>
      </c>
    </row>
    <row r="7" spans="1:15" x14ac:dyDescent="0.3">
      <c r="A7" s="23"/>
      <c r="B7" s="23"/>
      <c r="C7" s="23"/>
      <c r="D7" s="23"/>
      <c r="K7" s="23"/>
      <c r="L7" s="23"/>
      <c r="M7" s="23"/>
      <c r="N7" s="23"/>
    </row>
    <row r="8" spans="1:15" x14ac:dyDescent="0.3">
      <c r="A8" s="23"/>
      <c r="B8" s="23"/>
      <c r="C8" s="23"/>
      <c r="D8" s="23"/>
      <c r="K8" s="23"/>
      <c r="L8" s="23"/>
      <c r="M8" s="23"/>
      <c r="N8" s="23"/>
    </row>
    <row r="9" spans="1:15" s="20" customFormat="1" x14ac:dyDescent="0.25">
      <c r="A9" s="18"/>
      <c r="B9" s="18"/>
      <c r="C9" s="18"/>
      <c r="D9" s="18"/>
      <c r="E9" s="19"/>
      <c r="F9" s="19"/>
      <c r="G9" s="19"/>
      <c r="H9" s="19"/>
      <c r="I9" s="19"/>
      <c r="J9" s="19"/>
      <c r="K9" s="18"/>
      <c r="L9" s="18"/>
      <c r="M9" s="18"/>
      <c r="N9" s="18"/>
      <c r="O9" s="24" t="s">
        <v>20</v>
      </c>
    </row>
    <row r="10" spans="1:15" s="20" customFormat="1" x14ac:dyDescent="0.25">
      <c r="A10" s="18"/>
      <c r="B10" s="18"/>
      <c r="C10" s="18"/>
      <c r="D10" s="18"/>
      <c r="E10" s="19"/>
      <c r="F10" s="19"/>
      <c r="G10" s="19"/>
      <c r="H10" s="19"/>
      <c r="I10" s="19"/>
      <c r="J10" s="19"/>
      <c r="K10" s="18"/>
      <c r="L10" s="18"/>
      <c r="M10" s="18"/>
      <c r="N10" s="18"/>
      <c r="O10" s="25" t="s">
        <v>21</v>
      </c>
    </row>
    <row r="11" spans="1:15" s="20" customFormat="1" x14ac:dyDescent="0.25">
      <c r="A11" s="18"/>
      <c r="B11" s="18"/>
      <c r="C11" s="18"/>
      <c r="D11" s="18"/>
      <c r="E11" s="19"/>
      <c r="F11" s="19"/>
      <c r="G11" s="19"/>
      <c r="H11" s="19"/>
      <c r="I11" s="19"/>
      <c r="J11" s="19"/>
      <c r="K11" s="18"/>
      <c r="L11" s="18"/>
      <c r="M11" s="18"/>
      <c r="N11" s="18"/>
      <c r="O11" s="25" t="s">
        <v>22</v>
      </c>
    </row>
    <row r="12" spans="1:15" s="20" customFormat="1" x14ac:dyDescent="0.3">
      <c r="A12" s="18"/>
      <c r="B12" s="18"/>
      <c r="C12" s="18"/>
      <c r="D12" s="18"/>
      <c r="E12" s="19"/>
      <c r="F12" s="19"/>
      <c r="G12" s="19"/>
      <c r="H12" s="19"/>
      <c r="I12" s="19"/>
      <c r="J12" s="19"/>
      <c r="K12" s="18"/>
      <c r="L12" s="18"/>
      <c r="M12" s="18"/>
      <c r="N12" s="18"/>
      <c r="O12" s="19"/>
    </row>
    <row r="13" spans="1:15" s="20" customFormat="1" ht="28.8" customHeight="1" x14ac:dyDescent="0.3">
      <c r="A13" s="18"/>
      <c r="B13" s="18"/>
      <c r="C13" s="18"/>
      <c r="D13" s="18"/>
      <c r="E13" s="19"/>
      <c r="F13" s="19"/>
      <c r="G13" s="19"/>
      <c r="H13" s="19"/>
      <c r="I13" s="19"/>
      <c r="J13" s="19"/>
      <c r="K13" s="18"/>
      <c r="L13" s="26" t="s">
        <v>23</v>
      </c>
      <c r="M13" s="26"/>
      <c r="N13" s="18"/>
      <c r="O13" s="21" t="s">
        <v>24</v>
      </c>
    </row>
    <row r="14" spans="1:15" ht="18" x14ac:dyDescent="0.3">
      <c r="O14" s="22"/>
    </row>
    <row r="15" spans="1:15" ht="18" x14ac:dyDescent="0.3">
      <c r="B15" s="27" t="s">
        <v>25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2"/>
    </row>
    <row r="18" spans="1:15" s="4" customFormat="1" ht="28.5" customHeight="1" x14ac:dyDescent="0.3">
      <c r="A18" s="30" t="s">
        <v>16</v>
      </c>
      <c r="B18" s="31"/>
      <c r="C18" s="32">
        <f>SUMIF(O21:O86,"&gt;0")</f>
        <v>128480</v>
      </c>
      <c r="D18" s="31"/>
      <c r="E18" s="2" t="s">
        <v>37</v>
      </c>
      <c r="F18" s="5" t="s">
        <v>38</v>
      </c>
      <c r="G18" s="5" t="s">
        <v>39</v>
      </c>
      <c r="H18" s="2"/>
      <c r="I18" s="2"/>
      <c r="J18" s="2"/>
      <c r="K18" s="3"/>
      <c r="L18" s="3"/>
      <c r="M18" s="3"/>
      <c r="N18" s="3"/>
      <c r="O18" s="2"/>
    </row>
    <row r="19" spans="1:15" s="4" customFormat="1" ht="30" customHeight="1" x14ac:dyDescent="0.3">
      <c r="A19" s="35" t="s">
        <v>0</v>
      </c>
      <c r="B19" s="35" t="s">
        <v>1</v>
      </c>
      <c r="C19" s="35" t="s">
        <v>2</v>
      </c>
      <c r="D19" s="35"/>
      <c r="E19" s="2" t="s">
        <v>5</v>
      </c>
      <c r="F19" s="2" t="s">
        <v>7</v>
      </c>
      <c r="G19" s="2" t="s">
        <v>8</v>
      </c>
      <c r="H19" s="2" t="s">
        <v>9</v>
      </c>
      <c r="I19" s="2" t="s">
        <v>10</v>
      </c>
      <c r="J19" s="33" t="s">
        <v>17</v>
      </c>
      <c r="K19" s="35" t="s">
        <v>13</v>
      </c>
      <c r="L19" s="35" t="s">
        <v>14</v>
      </c>
      <c r="M19" s="35" t="s">
        <v>15</v>
      </c>
      <c r="N19" s="35" t="s">
        <v>11</v>
      </c>
      <c r="O19" s="29" t="s">
        <v>12</v>
      </c>
    </row>
    <row r="20" spans="1:15" s="4" customFormat="1" ht="48" x14ac:dyDescent="0.3">
      <c r="A20" s="36"/>
      <c r="B20" s="36"/>
      <c r="C20" s="6" t="s">
        <v>3</v>
      </c>
      <c r="D20" s="6" t="s">
        <v>4</v>
      </c>
      <c r="E20" s="7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34"/>
      <c r="K20" s="35"/>
      <c r="L20" s="35"/>
      <c r="M20" s="35"/>
      <c r="N20" s="35"/>
      <c r="O20" s="29"/>
    </row>
    <row r="21" spans="1:15" s="13" customFormat="1" ht="13.2" customHeight="1" x14ac:dyDescent="0.3">
      <c r="A21" s="8">
        <v>1</v>
      </c>
      <c r="B21" s="9" t="s">
        <v>19</v>
      </c>
      <c r="C21" s="3" t="s">
        <v>18</v>
      </c>
      <c r="D21" s="3">
        <v>50</v>
      </c>
      <c r="E21" s="10">
        <v>27</v>
      </c>
      <c r="F21" s="11">
        <v>29</v>
      </c>
      <c r="G21" s="12">
        <v>31</v>
      </c>
      <c r="H21" s="12"/>
      <c r="I21" s="12"/>
      <c r="J21" s="12">
        <f t="shared" ref="J21" si="0">AVERAGE(E21,F21,G21,H21,I21)</f>
        <v>29</v>
      </c>
      <c r="K21" s="8">
        <f t="shared" ref="K21" si="1">COUNT(E21:I21)</f>
        <v>3</v>
      </c>
      <c r="L21" s="8">
        <f t="shared" ref="L21" si="2">STDEV(E21,F21,G21,H21,I21)</f>
        <v>2</v>
      </c>
      <c r="M21" s="8">
        <f t="shared" ref="M21" si="3">L21/J21*100</f>
        <v>6.8965517241379306</v>
      </c>
      <c r="N21" s="8" t="str">
        <f t="shared" ref="N21" si="4">IF(M21&lt;33,"ОДНОРОДНЫЕ","НЕОДНОРОДНЫЕ")</f>
        <v>ОДНОРОДНЫЕ</v>
      </c>
      <c r="O21" s="12">
        <f t="shared" ref="O21" si="5">D21*J21</f>
        <v>1450</v>
      </c>
    </row>
    <row r="22" spans="1:15" s="13" customFormat="1" ht="13.2" customHeight="1" x14ac:dyDescent="0.3">
      <c r="A22" s="8">
        <v>2</v>
      </c>
      <c r="B22" s="9" t="s">
        <v>19</v>
      </c>
      <c r="C22" s="3" t="s">
        <v>18</v>
      </c>
      <c r="D22" s="3">
        <v>50</v>
      </c>
      <c r="E22" s="10">
        <v>27</v>
      </c>
      <c r="F22" s="11">
        <v>29</v>
      </c>
      <c r="G22" s="12">
        <v>31</v>
      </c>
      <c r="H22" s="12"/>
      <c r="I22" s="12"/>
      <c r="J22" s="12">
        <f t="shared" ref="J22:J53" si="6">AVERAGE(E22,F22,G22,H22,I22)</f>
        <v>29</v>
      </c>
      <c r="K22" s="8">
        <f t="shared" ref="K22:K53" si="7">COUNT(E22:I22)</f>
        <v>3</v>
      </c>
      <c r="L22" s="8">
        <f t="shared" ref="L22:L53" si="8">STDEV(E22,F22,G22,H22,I22)</f>
        <v>2</v>
      </c>
      <c r="M22" s="8">
        <f t="shared" ref="M22:M53" si="9">L22/J22*100</f>
        <v>6.8965517241379306</v>
      </c>
      <c r="N22" s="8" t="str">
        <f t="shared" ref="N22:N53" si="10">IF(M22&lt;33,"ОДНОРОДНЫЕ","НЕОДНОРОДНЫЕ")</f>
        <v>ОДНОРОДНЫЕ</v>
      </c>
      <c r="O22" s="12">
        <f t="shared" ref="O22:O53" si="11">D22*J22</f>
        <v>1450</v>
      </c>
    </row>
    <row r="23" spans="1:15" s="13" customFormat="1" ht="13.2" customHeight="1" x14ac:dyDescent="0.3">
      <c r="A23" s="8">
        <v>3</v>
      </c>
      <c r="B23" s="9" t="s">
        <v>19</v>
      </c>
      <c r="C23" s="3" t="s">
        <v>18</v>
      </c>
      <c r="D23" s="3">
        <v>100</v>
      </c>
      <c r="E23" s="10">
        <v>27</v>
      </c>
      <c r="F23" s="11">
        <v>29</v>
      </c>
      <c r="G23" s="12">
        <v>31</v>
      </c>
      <c r="H23" s="12"/>
      <c r="I23" s="12"/>
      <c r="J23" s="12">
        <f t="shared" si="6"/>
        <v>29</v>
      </c>
      <c r="K23" s="8">
        <f t="shared" si="7"/>
        <v>3</v>
      </c>
      <c r="L23" s="8">
        <f t="shared" si="8"/>
        <v>2</v>
      </c>
      <c r="M23" s="8">
        <f t="shared" si="9"/>
        <v>6.8965517241379306</v>
      </c>
      <c r="N23" s="8" t="str">
        <f t="shared" si="10"/>
        <v>ОДНОРОДНЫЕ</v>
      </c>
      <c r="O23" s="12">
        <f t="shared" si="11"/>
        <v>2900</v>
      </c>
    </row>
    <row r="24" spans="1:15" s="13" customFormat="1" ht="13.2" customHeight="1" x14ac:dyDescent="0.3">
      <c r="A24" s="8">
        <v>4</v>
      </c>
      <c r="B24" s="9" t="s">
        <v>19</v>
      </c>
      <c r="C24" s="3" t="s">
        <v>18</v>
      </c>
      <c r="D24" s="3">
        <v>100</v>
      </c>
      <c r="E24" s="10">
        <v>27</v>
      </c>
      <c r="F24" s="11">
        <v>29</v>
      </c>
      <c r="G24" s="12">
        <v>31</v>
      </c>
      <c r="H24" s="12"/>
      <c r="I24" s="12"/>
      <c r="J24" s="12">
        <f t="shared" si="6"/>
        <v>29</v>
      </c>
      <c r="K24" s="8">
        <f t="shared" si="7"/>
        <v>3</v>
      </c>
      <c r="L24" s="8">
        <f t="shared" si="8"/>
        <v>2</v>
      </c>
      <c r="M24" s="8">
        <f t="shared" si="9"/>
        <v>6.8965517241379306</v>
      </c>
      <c r="N24" s="8" t="str">
        <f t="shared" si="10"/>
        <v>ОДНОРОДНЫЕ</v>
      </c>
      <c r="O24" s="12">
        <f t="shared" si="11"/>
        <v>2900</v>
      </c>
    </row>
    <row r="25" spans="1:15" s="13" customFormat="1" ht="13.2" customHeight="1" x14ac:dyDescent="0.3">
      <c r="A25" s="8">
        <v>5</v>
      </c>
      <c r="B25" s="9" t="s">
        <v>19</v>
      </c>
      <c r="C25" s="3" t="s">
        <v>18</v>
      </c>
      <c r="D25" s="3">
        <v>100</v>
      </c>
      <c r="E25" s="10">
        <v>27</v>
      </c>
      <c r="F25" s="11">
        <v>29</v>
      </c>
      <c r="G25" s="12">
        <v>31</v>
      </c>
      <c r="H25" s="12"/>
      <c r="I25" s="12"/>
      <c r="J25" s="12">
        <f t="shared" si="6"/>
        <v>29</v>
      </c>
      <c r="K25" s="8">
        <f t="shared" si="7"/>
        <v>3</v>
      </c>
      <c r="L25" s="8">
        <f t="shared" si="8"/>
        <v>2</v>
      </c>
      <c r="M25" s="8">
        <f t="shared" si="9"/>
        <v>6.8965517241379306</v>
      </c>
      <c r="N25" s="8" t="str">
        <f t="shared" si="10"/>
        <v>ОДНОРОДНЫЕ</v>
      </c>
      <c r="O25" s="12">
        <f t="shared" si="11"/>
        <v>2900</v>
      </c>
    </row>
    <row r="26" spans="1:15" s="13" customFormat="1" ht="13.2" customHeight="1" x14ac:dyDescent="0.3">
      <c r="A26" s="8">
        <v>6</v>
      </c>
      <c r="B26" s="9" t="s">
        <v>19</v>
      </c>
      <c r="C26" s="3" t="s">
        <v>18</v>
      </c>
      <c r="D26" s="3">
        <v>100</v>
      </c>
      <c r="E26" s="10">
        <v>27</v>
      </c>
      <c r="F26" s="11">
        <v>29</v>
      </c>
      <c r="G26" s="12">
        <v>31</v>
      </c>
      <c r="H26" s="12"/>
      <c r="I26" s="12"/>
      <c r="J26" s="12">
        <f t="shared" si="6"/>
        <v>29</v>
      </c>
      <c r="K26" s="8">
        <f t="shared" si="7"/>
        <v>3</v>
      </c>
      <c r="L26" s="8">
        <f t="shared" si="8"/>
        <v>2</v>
      </c>
      <c r="M26" s="8">
        <f t="shared" si="9"/>
        <v>6.8965517241379306</v>
      </c>
      <c r="N26" s="8" t="str">
        <f t="shared" si="10"/>
        <v>ОДНОРОДНЫЕ</v>
      </c>
      <c r="O26" s="12">
        <f t="shared" si="11"/>
        <v>2900</v>
      </c>
    </row>
    <row r="27" spans="1:15" s="13" customFormat="1" ht="13.2" customHeight="1" x14ac:dyDescent="0.3">
      <c r="A27" s="8">
        <v>7</v>
      </c>
      <c r="B27" s="9" t="s">
        <v>19</v>
      </c>
      <c r="C27" s="3" t="s">
        <v>18</v>
      </c>
      <c r="D27" s="3">
        <v>100</v>
      </c>
      <c r="E27" s="10">
        <v>27</v>
      </c>
      <c r="F27" s="11">
        <v>29</v>
      </c>
      <c r="G27" s="12">
        <v>31</v>
      </c>
      <c r="H27" s="12"/>
      <c r="I27" s="12"/>
      <c r="J27" s="12">
        <f t="shared" si="6"/>
        <v>29</v>
      </c>
      <c r="K27" s="8">
        <f t="shared" si="7"/>
        <v>3</v>
      </c>
      <c r="L27" s="8">
        <f t="shared" si="8"/>
        <v>2</v>
      </c>
      <c r="M27" s="8">
        <f t="shared" si="9"/>
        <v>6.8965517241379306</v>
      </c>
      <c r="N27" s="8" t="str">
        <f t="shared" si="10"/>
        <v>ОДНОРОДНЫЕ</v>
      </c>
      <c r="O27" s="12">
        <f t="shared" si="11"/>
        <v>2900</v>
      </c>
    </row>
    <row r="28" spans="1:15" s="13" customFormat="1" ht="13.2" customHeight="1" x14ac:dyDescent="0.3">
      <c r="A28" s="8">
        <v>8</v>
      </c>
      <c r="B28" s="9" t="s">
        <v>19</v>
      </c>
      <c r="C28" s="3" t="s">
        <v>18</v>
      </c>
      <c r="D28" s="3">
        <v>100</v>
      </c>
      <c r="E28" s="10">
        <v>27</v>
      </c>
      <c r="F28" s="11">
        <v>29</v>
      </c>
      <c r="G28" s="12">
        <v>31</v>
      </c>
      <c r="H28" s="12"/>
      <c r="I28" s="12"/>
      <c r="J28" s="12">
        <f t="shared" si="6"/>
        <v>29</v>
      </c>
      <c r="K28" s="8">
        <f t="shared" si="7"/>
        <v>3</v>
      </c>
      <c r="L28" s="8">
        <f t="shared" si="8"/>
        <v>2</v>
      </c>
      <c r="M28" s="8">
        <f t="shared" si="9"/>
        <v>6.8965517241379306</v>
      </c>
      <c r="N28" s="8" t="str">
        <f t="shared" si="10"/>
        <v>ОДНОРОДНЫЕ</v>
      </c>
      <c r="O28" s="12">
        <f t="shared" si="11"/>
        <v>2900</v>
      </c>
    </row>
    <row r="29" spans="1:15" s="13" customFormat="1" ht="13.2" customHeight="1" x14ac:dyDescent="0.3">
      <c r="A29" s="8">
        <v>9</v>
      </c>
      <c r="B29" s="9" t="s">
        <v>19</v>
      </c>
      <c r="C29" s="3" t="s">
        <v>18</v>
      </c>
      <c r="D29" s="3">
        <v>100</v>
      </c>
      <c r="E29" s="10">
        <v>27</v>
      </c>
      <c r="F29" s="11">
        <v>29</v>
      </c>
      <c r="G29" s="12">
        <v>31</v>
      </c>
      <c r="H29" s="12"/>
      <c r="I29" s="12"/>
      <c r="J29" s="12">
        <f t="shared" si="6"/>
        <v>29</v>
      </c>
      <c r="K29" s="8">
        <f t="shared" si="7"/>
        <v>3</v>
      </c>
      <c r="L29" s="8">
        <f t="shared" si="8"/>
        <v>2</v>
      </c>
      <c r="M29" s="8">
        <f t="shared" si="9"/>
        <v>6.8965517241379306</v>
      </c>
      <c r="N29" s="8" t="str">
        <f t="shared" si="10"/>
        <v>ОДНОРОДНЫЕ</v>
      </c>
      <c r="O29" s="12">
        <f t="shared" si="11"/>
        <v>2900</v>
      </c>
    </row>
    <row r="30" spans="1:15" s="13" customFormat="1" ht="13.2" customHeight="1" x14ac:dyDescent="0.3">
      <c r="A30" s="8">
        <v>10</v>
      </c>
      <c r="B30" s="9" t="s">
        <v>19</v>
      </c>
      <c r="C30" s="3" t="s">
        <v>18</v>
      </c>
      <c r="D30" s="3">
        <v>100</v>
      </c>
      <c r="E30" s="10">
        <v>27</v>
      </c>
      <c r="F30" s="11">
        <v>29</v>
      </c>
      <c r="G30" s="12">
        <v>31</v>
      </c>
      <c r="H30" s="12"/>
      <c r="I30" s="12"/>
      <c r="J30" s="12">
        <f t="shared" si="6"/>
        <v>29</v>
      </c>
      <c r="K30" s="8">
        <f t="shared" si="7"/>
        <v>3</v>
      </c>
      <c r="L30" s="8">
        <f t="shared" si="8"/>
        <v>2</v>
      </c>
      <c r="M30" s="8">
        <f t="shared" si="9"/>
        <v>6.8965517241379306</v>
      </c>
      <c r="N30" s="8" t="str">
        <f t="shared" si="10"/>
        <v>ОДНОРОДНЫЕ</v>
      </c>
      <c r="O30" s="12">
        <f t="shared" si="11"/>
        <v>2900</v>
      </c>
    </row>
    <row r="31" spans="1:15" s="13" customFormat="1" ht="13.2" customHeight="1" x14ac:dyDescent="0.3">
      <c r="A31" s="8">
        <v>11</v>
      </c>
      <c r="B31" s="9" t="s">
        <v>19</v>
      </c>
      <c r="C31" s="3" t="s">
        <v>18</v>
      </c>
      <c r="D31" s="3">
        <v>100</v>
      </c>
      <c r="E31" s="10">
        <v>27</v>
      </c>
      <c r="F31" s="11">
        <v>29</v>
      </c>
      <c r="G31" s="12">
        <v>31</v>
      </c>
      <c r="H31" s="12"/>
      <c r="I31" s="12"/>
      <c r="J31" s="12">
        <f t="shared" si="6"/>
        <v>29</v>
      </c>
      <c r="K31" s="8">
        <f t="shared" si="7"/>
        <v>3</v>
      </c>
      <c r="L31" s="8">
        <f t="shared" si="8"/>
        <v>2</v>
      </c>
      <c r="M31" s="8">
        <f t="shared" si="9"/>
        <v>6.8965517241379306</v>
      </c>
      <c r="N31" s="8" t="str">
        <f t="shared" si="10"/>
        <v>ОДНОРОДНЫЕ</v>
      </c>
      <c r="O31" s="12">
        <f t="shared" si="11"/>
        <v>2900</v>
      </c>
    </row>
    <row r="32" spans="1:15" s="13" customFormat="1" ht="13.2" customHeight="1" x14ac:dyDescent="0.3">
      <c r="A32" s="8">
        <v>12</v>
      </c>
      <c r="B32" s="9" t="s">
        <v>19</v>
      </c>
      <c r="C32" s="3" t="s">
        <v>18</v>
      </c>
      <c r="D32" s="3">
        <v>100</v>
      </c>
      <c r="E32" s="10">
        <v>27</v>
      </c>
      <c r="F32" s="11">
        <v>29</v>
      </c>
      <c r="G32" s="12">
        <v>31</v>
      </c>
      <c r="H32" s="12"/>
      <c r="I32" s="12"/>
      <c r="J32" s="12">
        <f t="shared" si="6"/>
        <v>29</v>
      </c>
      <c r="K32" s="8">
        <f t="shared" si="7"/>
        <v>3</v>
      </c>
      <c r="L32" s="8">
        <f t="shared" si="8"/>
        <v>2</v>
      </c>
      <c r="M32" s="8">
        <f t="shared" si="9"/>
        <v>6.8965517241379306</v>
      </c>
      <c r="N32" s="8" t="str">
        <f t="shared" si="10"/>
        <v>ОДНОРОДНЫЕ</v>
      </c>
      <c r="O32" s="12">
        <f t="shared" si="11"/>
        <v>2900</v>
      </c>
    </row>
    <row r="33" spans="1:15" s="13" customFormat="1" ht="13.2" customHeight="1" x14ac:dyDescent="0.3">
      <c r="A33" s="8">
        <v>13</v>
      </c>
      <c r="B33" s="9" t="s">
        <v>19</v>
      </c>
      <c r="C33" s="3" t="s">
        <v>18</v>
      </c>
      <c r="D33" s="3">
        <v>50</v>
      </c>
      <c r="E33" s="10">
        <v>27</v>
      </c>
      <c r="F33" s="11">
        <v>29</v>
      </c>
      <c r="G33" s="12">
        <v>31</v>
      </c>
      <c r="H33" s="12"/>
      <c r="I33" s="12"/>
      <c r="J33" s="12">
        <f t="shared" si="6"/>
        <v>29</v>
      </c>
      <c r="K33" s="8">
        <f t="shared" si="7"/>
        <v>3</v>
      </c>
      <c r="L33" s="8">
        <f t="shared" si="8"/>
        <v>2</v>
      </c>
      <c r="M33" s="8">
        <f t="shared" si="9"/>
        <v>6.8965517241379306</v>
      </c>
      <c r="N33" s="8" t="str">
        <f t="shared" si="10"/>
        <v>ОДНОРОДНЫЕ</v>
      </c>
      <c r="O33" s="12">
        <f t="shared" si="11"/>
        <v>1450</v>
      </c>
    </row>
    <row r="34" spans="1:15" s="13" customFormat="1" ht="13.2" customHeight="1" x14ac:dyDescent="0.3">
      <c r="A34" s="8">
        <v>14</v>
      </c>
      <c r="B34" s="9" t="s">
        <v>19</v>
      </c>
      <c r="C34" s="3" t="s">
        <v>18</v>
      </c>
      <c r="D34" s="3">
        <v>100</v>
      </c>
      <c r="E34" s="10">
        <v>27</v>
      </c>
      <c r="F34" s="11">
        <v>29</v>
      </c>
      <c r="G34" s="12">
        <v>31</v>
      </c>
      <c r="H34" s="12"/>
      <c r="I34" s="12"/>
      <c r="J34" s="12">
        <f t="shared" si="6"/>
        <v>29</v>
      </c>
      <c r="K34" s="8">
        <f t="shared" si="7"/>
        <v>3</v>
      </c>
      <c r="L34" s="8">
        <f t="shared" si="8"/>
        <v>2</v>
      </c>
      <c r="M34" s="8">
        <f t="shared" si="9"/>
        <v>6.8965517241379306</v>
      </c>
      <c r="N34" s="8" t="str">
        <f t="shared" si="10"/>
        <v>ОДНОРОДНЫЕ</v>
      </c>
      <c r="O34" s="12">
        <f t="shared" si="11"/>
        <v>2900</v>
      </c>
    </row>
    <row r="35" spans="1:15" s="13" customFormat="1" ht="13.2" customHeight="1" x14ac:dyDescent="0.3">
      <c r="A35" s="8">
        <v>15</v>
      </c>
      <c r="B35" s="9" t="s">
        <v>19</v>
      </c>
      <c r="C35" s="3" t="s">
        <v>18</v>
      </c>
      <c r="D35" s="3">
        <v>100</v>
      </c>
      <c r="E35" s="10">
        <v>27</v>
      </c>
      <c r="F35" s="11">
        <v>29</v>
      </c>
      <c r="G35" s="12">
        <v>31</v>
      </c>
      <c r="H35" s="12"/>
      <c r="I35" s="12"/>
      <c r="J35" s="12">
        <f t="shared" si="6"/>
        <v>29</v>
      </c>
      <c r="K35" s="8">
        <f t="shared" si="7"/>
        <v>3</v>
      </c>
      <c r="L35" s="8">
        <f t="shared" si="8"/>
        <v>2</v>
      </c>
      <c r="M35" s="8">
        <f t="shared" si="9"/>
        <v>6.8965517241379306</v>
      </c>
      <c r="N35" s="8" t="str">
        <f t="shared" si="10"/>
        <v>ОДНОРОДНЫЕ</v>
      </c>
      <c r="O35" s="12">
        <f t="shared" si="11"/>
        <v>2900</v>
      </c>
    </row>
    <row r="36" spans="1:15" s="13" customFormat="1" ht="13.2" customHeight="1" x14ac:dyDescent="0.3">
      <c r="A36" s="8">
        <v>16</v>
      </c>
      <c r="B36" s="9" t="s">
        <v>19</v>
      </c>
      <c r="C36" s="3" t="s">
        <v>18</v>
      </c>
      <c r="D36" s="3">
        <v>50</v>
      </c>
      <c r="E36" s="10">
        <v>27</v>
      </c>
      <c r="F36" s="11">
        <v>29</v>
      </c>
      <c r="G36" s="12">
        <v>31</v>
      </c>
      <c r="H36" s="12"/>
      <c r="I36" s="12"/>
      <c r="J36" s="12">
        <f t="shared" si="6"/>
        <v>29</v>
      </c>
      <c r="K36" s="8">
        <f t="shared" si="7"/>
        <v>3</v>
      </c>
      <c r="L36" s="8">
        <f t="shared" si="8"/>
        <v>2</v>
      </c>
      <c r="M36" s="8">
        <f t="shared" si="9"/>
        <v>6.8965517241379306</v>
      </c>
      <c r="N36" s="8" t="str">
        <f t="shared" si="10"/>
        <v>ОДНОРОДНЫЕ</v>
      </c>
      <c r="O36" s="12">
        <f t="shared" si="11"/>
        <v>1450</v>
      </c>
    </row>
    <row r="37" spans="1:15" s="13" customFormat="1" ht="13.2" customHeight="1" x14ac:dyDescent="0.3">
      <c r="A37" s="8">
        <v>17</v>
      </c>
      <c r="B37" s="9" t="s">
        <v>19</v>
      </c>
      <c r="C37" s="3" t="s">
        <v>18</v>
      </c>
      <c r="D37" s="3">
        <v>100</v>
      </c>
      <c r="E37" s="10">
        <v>27</v>
      </c>
      <c r="F37" s="11">
        <v>29</v>
      </c>
      <c r="G37" s="12">
        <v>31</v>
      </c>
      <c r="H37" s="12"/>
      <c r="I37" s="12"/>
      <c r="J37" s="12">
        <f t="shared" si="6"/>
        <v>29</v>
      </c>
      <c r="K37" s="8">
        <f t="shared" si="7"/>
        <v>3</v>
      </c>
      <c r="L37" s="8">
        <f t="shared" si="8"/>
        <v>2</v>
      </c>
      <c r="M37" s="8">
        <f t="shared" si="9"/>
        <v>6.8965517241379306</v>
      </c>
      <c r="N37" s="8" t="str">
        <f t="shared" si="10"/>
        <v>ОДНОРОДНЫЕ</v>
      </c>
      <c r="O37" s="12">
        <f t="shared" si="11"/>
        <v>2900</v>
      </c>
    </row>
    <row r="38" spans="1:15" s="13" customFormat="1" ht="13.2" customHeight="1" x14ac:dyDescent="0.3">
      <c r="A38" s="8">
        <v>18</v>
      </c>
      <c r="B38" s="9" t="s">
        <v>19</v>
      </c>
      <c r="C38" s="3" t="s">
        <v>18</v>
      </c>
      <c r="D38" s="3">
        <v>100</v>
      </c>
      <c r="E38" s="10">
        <v>27</v>
      </c>
      <c r="F38" s="11">
        <v>29</v>
      </c>
      <c r="G38" s="12">
        <v>31</v>
      </c>
      <c r="H38" s="12"/>
      <c r="I38" s="12"/>
      <c r="J38" s="12">
        <f t="shared" si="6"/>
        <v>29</v>
      </c>
      <c r="K38" s="8">
        <f t="shared" si="7"/>
        <v>3</v>
      </c>
      <c r="L38" s="8">
        <f t="shared" si="8"/>
        <v>2</v>
      </c>
      <c r="M38" s="8">
        <f t="shared" si="9"/>
        <v>6.8965517241379306</v>
      </c>
      <c r="N38" s="8" t="str">
        <f t="shared" si="10"/>
        <v>ОДНОРОДНЫЕ</v>
      </c>
      <c r="O38" s="12">
        <f t="shared" si="11"/>
        <v>2900</v>
      </c>
    </row>
    <row r="39" spans="1:15" s="13" customFormat="1" ht="13.2" customHeight="1" x14ac:dyDescent="0.3">
      <c r="A39" s="8">
        <v>19</v>
      </c>
      <c r="B39" s="9" t="s">
        <v>19</v>
      </c>
      <c r="C39" s="3" t="s">
        <v>18</v>
      </c>
      <c r="D39" s="3">
        <v>100</v>
      </c>
      <c r="E39" s="10">
        <v>27</v>
      </c>
      <c r="F39" s="11">
        <v>29</v>
      </c>
      <c r="G39" s="12">
        <v>31</v>
      </c>
      <c r="H39" s="12"/>
      <c r="I39" s="12"/>
      <c r="J39" s="12">
        <f t="shared" si="6"/>
        <v>29</v>
      </c>
      <c r="K39" s="8">
        <f t="shared" si="7"/>
        <v>3</v>
      </c>
      <c r="L39" s="8">
        <f t="shared" si="8"/>
        <v>2</v>
      </c>
      <c r="M39" s="8">
        <f t="shared" si="9"/>
        <v>6.8965517241379306</v>
      </c>
      <c r="N39" s="8" t="str">
        <f t="shared" si="10"/>
        <v>ОДНОРОДНЫЕ</v>
      </c>
      <c r="O39" s="12">
        <f t="shared" si="11"/>
        <v>2900</v>
      </c>
    </row>
    <row r="40" spans="1:15" s="13" customFormat="1" ht="13.2" customHeight="1" x14ac:dyDescent="0.3">
      <c r="A40" s="8">
        <v>20</v>
      </c>
      <c r="B40" s="9" t="s">
        <v>19</v>
      </c>
      <c r="C40" s="3" t="s">
        <v>18</v>
      </c>
      <c r="D40" s="3">
        <v>50</v>
      </c>
      <c r="E40" s="10">
        <v>27</v>
      </c>
      <c r="F40" s="11">
        <v>29</v>
      </c>
      <c r="G40" s="12">
        <v>31</v>
      </c>
      <c r="H40" s="12"/>
      <c r="I40" s="12"/>
      <c r="J40" s="12">
        <f t="shared" si="6"/>
        <v>29</v>
      </c>
      <c r="K40" s="8">
        <f t="shared" si="7"/>
        <v>3</v>
      </c>
      <c r="L40" s="8">
        <f t="shared" si="8"/>
        <v>2</v>
      </c>
      <c r="M40" s="8">
        <f t="shared" si="9"/>
        <v>6.8965517241379306</v>
      </c>
      <c r="N40" s="8" t="str">
        <f t="shared" si="10"/>
        <v>ОДНОРОДНЫЕ</v>
      </c>
      <c r="O40" s="12">
        <f t="shared" si="11"/>
        <v>1450</v>
      </c>
    </row>
    <row r="41" spans="1:15" s="13" customFormat="1" ht="13.2" customHeight="1" x14ac:dyDescent="0.3">
      <c r="A41" s="8">
        <v>21</v>
      </c>
      <c r="B41" s="9" t="s">
        <v>19</v>
      </c>
      <c r="C41" s="3" t="s">
        <v>18</v>
      </c>
      <c r="D41" s="3">
        <v>100</v>
      </c>
      <c r="E41" s="10">
        <v>27</v>
      </c>
      <c r="F41" s="11">
        <v>29</v>
      </c>
      <c r="G41" s="12">
        <v>31</v>
      </c>
      <c r="H41" s="12"/>
      <c r="I41" s="12"/>
      <c r="J41" s="12">
        <f t="shared" si="6"/>
        <v>29</v>
      </c>
      <c r="K41" s="8">
        <f t="shared" si="7"/>
        <v>3</v>
      </c>
      <c r="L41" s="8">
        <f t="shared" si="8"/>
        <v>2</v>
      </c>
      <c r="M41" s="8">
        <f t="shared" si="9"/>
        <v>6.8965517241379306</v>
      </c>
      <c r="N41" s="8" t="str">
        <f t="shared" si="10"/>
        <v>ОДНОРОДНЫЕ</v>
      </c>
      <c r="O41" s="12">
        <f t="shared" si="11"/>
        <v>2900</v>
      </c>
    </row>
    <row r="42" spans="1:15" s="13" customFormat="1" ht="13.2" customHeight="1" x14ac:dyDescent="0.3">
      <c r="A42" s="8">
        <v>22</v>
      </c>
      <c r="B42" s="9" t="s">
        <v>19</v>
      </c>
      <c r="C42" s="3" t="s">
        <v>18</v>
      </c>
      <c r="D42" s="3">
        <v>100</v>
      </c>
      <c r="E42" s="10">
        <v>27</v>
      </c>
      <c r="F42" s="11">
        <v>29</v>
      </c>
      <c r="G42" s="12">
        <v>31</v>
      </c>
      <c r="H42" s="12"/>
      <c r="I42" s="12"/>
      <c r="J42" s="12">
        <f t="shared" si="6"/>
        <v>29</v>
      </c>
      <c r="K42" s="8">
        <f t="shared" si="7"/>
        <v>3</v>
      </c>
      <c r="L42" s="8">
        <f t="shared" si="8"/>
        <v>2</v>
      </c>
      <c r="M42" s="8">
        <f t="shared" si="9"/>
        <v>6.8965517241379306</v>
      </c>
      <c r="N42" s="8" t="str">
        <f t="shared" si="10"/>
        <v>ОДНОРОДНЫЕ</v>
      </c>
      <c r="O42" s="12">
        <f t="shared" si="11"/>
        <v>2900</v>
      </c>
    </row>
    <row r="43" spans="1:15" s="13" customFormat="1" ht="13.2" customHeight="1" x14ac:dyDescent="0.3">
      <c r="A43" s="8">
        <v>23</v>
      </c>
      <c r="B43" s="9" t="s">
        <v>19</v>
      </c>
      <c r="C43" s="3" t="s">
        <v>18</v>
      </c>
      <c r="D43" s="3">
        <v>100</v>
      </c>
      <c r="E43" s="10">
        <v>27</v>
      </c>
      <c r="F43" s="11">
        <v>29</v>
      </c>
      <c r="G43" s="12">
        <v>31</v>
      </c>
      <c r="H43" s="12"/>
      <c r="I43" s="12"/>
      <c r="J43" s="12">
        <f t="shared" si="6"/>
        <v>29</v>
      </c>
      <c r="K43" s="8">
        <f t="shared" si="7"/>
        <v>3</v>
      </c>
      <c r="L43" s="8">
        <f t="shared" si="8"/>
        <v>2</v>
      </c>
      <c r="M43" s="8">
        <f t="shared" si="9"/>
        <v>6.8965517241379306</v>
      </c>
      <c r="N43" s="8" t="str">
        <f t="shared" si="10"/>
        <v>ОДНОРОДНЫЕ</v>
      </c>
      <c r="O43" s="12">
        <f t="shared" si="11"/>
        <v>2900</v>
      </c>
    </row>
    <row r="44" spans="1:15" s="13" customFormat="1" ht="13.2" customHeight="1" x14ac:dyDescent="0.3">
      <c r="A44" s="8">
        <v>24</v>
      </c>
      <c r="B44" s="9" t="s">
        <v>19</v>
      </c>
      <c r="C44" s="3" t="s">
        <v>18</v>
      </c>
      <c r="D44" s="3">
        <v>30</v>
      </c>
      <c r="E44" s="10">
        <v>27</v>
      </c>
      <c r="F44" s="11">
        <v>29</v>
      </c>
      <c r="G44" s="12">
        <v>31</v>
      </c>
      <c r="H44" s="12"/>
      <c r="I44" s="12"/>
      <c r="J44" s="12">
        <f t="shared" si="6"/>
        <v>29</v>
      </c>
      <c r="K44" s="8">
        <f t="shared" si="7"/>
        <v>3</v>
      </c>
      <c r="L44" s="8">
        <f t="shared" si="8"/>
        <v>2</v>
      </c>
      <c r="M44" s="8">
        <f t="shared" si="9"/>
        <v>6.8965517241379306</v>
      </c>
      <c r="N44" s="8" t="str">
        <f t="shared" si="10"/>
        <v>ОДНОРОДНЫЕ</v>
      </c>
      <c r="O44" s="12">
        <f t="shared" si="11"/>
        <v>870</v>
      </c>
    </row>
    <row r="45" spans="1:15" s="13" customFormat="1" ht="13.2" customHeight="1" x14ac:dyDescent="0.3">
      <c r="A45" s="8">
        <v>25</v>
      </c>
      <c r="B45" s="9" t="s">
        <v>19</v>
      </c>
      <c r="C45" s="3" t="s">
        <v>18</v>
      </c>
      <c r="D45" s="3">
        <v>50</v>
      </c>
      <c r="E45" s="10">
        <v>27</v>
      </c>
      <c r="F45" s="11">
        <v>29</v>
      </c>
      <c r="G45" s="12">
        <v>31</v>
      </c>
      <c r="H45" s="12"/>
      <c r="I45" s="12"/>
      <c r="J45" s="12">
        <f t="shared" si="6"/>
        <v>29</v>
      </c>
      <c r="K45" s="8">
        <f t="shared" si="7"/>
        <v>3</v>
      </c>
      <c r="L45" s="8">
        <f t="shared" si="8"/>
        <v>2</v>
      </c>
      <c r="M45" s="8">
        <f t="shared" si="9"/>
        <v>6.8965517241379306</v>
      </c>
      <c r="N45" s="8" t="str">
        <f t="shared" si="10"/>
        <v>ОДНОРОДНЫЕ</v>
      </c>
      <c r="O45" s="12">
        <f t="shared" si="11"/>
        <v>1450</v>
      </c>
    </row>
    <row r="46" spans="1:15" s="13" customFormat="1" ht="13.2" customHeight="1" x14ac:dyDescent="0.3">
      <c r="A46" s="8">
        <v>26</v>
      </c>
      <c r="B46" s="9" t="s">
        <v>19</v>
      </c>
      <c r="C46" s="3" t="s">
        <v>18</v>
      </c>
      <c r="D46" s="3">
        <v>30</v>
      </c>
      <c r="E46" s="10">
        <v>27</v>
      </c>
      <c r="F46" s="11">
        <v>29</v>
      </c>
      <c r="G46" s="12">
        <v>31</v>
      </c>
      <c r="H46" s="12"/>
      <c r="I46" s="12"/>
      <c r="J46" s="12">
        <f t="shared" si="6"/>
        <v>29</v>
      </c>
      <c r="K46" s="8">
        <f t="shared" si="7"/>
        <v>3</v>
      </c>
      <c r="L46" s="8">
        <f t="shared" si="8"/>
        <v>2</v>
      </c>
      <c r="M46" s="8">
        <f t="shared" si="9"/>
        <v>6.8965517241379306</v>
      </c>
      <c r="N46" s="8" t="str">
        <f t="shared" si="10"/>
        <v>ОДНОРОДНЫЕ</v>
      </c>
      <c r="O46" s="12">
        <f t="shared" si="11"/>
        <v>870</v>
      </c>
    </row>
    <row r="47" spans="1:15" s="13" customFormat="1" ht="13.2" customHeight="1" x14ac:dyDescent="0.3">
      <c r="A47" s="8">
        <v>27</v>
      </c>
      <c r="B47" s="9" t="s">
        <v>19</v>
      </c>
      <c r="C47" s="3" t="s">
        <v>18</v>
      </c>
      <c r="D47" s="3">
        <v>50</v>
      </c>
      <c r="E47" s="10">
        <v>27</v>
      </c>
      <c r="F47" s="11">
        <v>29</v>
      </c>
      <c r="G47" s="12">
        <v>31</v>
      </c>
      <c r="H47" s="12"/>
      <c r="I47" s="12"/>
      <c r="J47" s="12">
        <f t="shared" si="6"/>
        <v>29</v>
      </c>
      <c r="K47" s="8">
        <f t="shared" si="7"/>
        <v>3</v>
      </c>
      <c r="L47" s="8">
        <f t="shared" si="8"/>
        <v>2</v>
      </c>
      <c r="M47" s="8">
        <f t="shared" si="9"/>
        <v>6.8965517241379306</v>
      </c>
      <c r="N47" s="8" t="str">
        <f t="shared" si="10"/>
        <v>ОДНОРОДНЫЕ</v>
      </c>
      <c r="O47" s="12">
        <f t="shared" si="11"/>
        <v>1450</v>
      </c>
    </row>
    <row r="48" spans="1:15" s="13" customFormat="1" ht="13.2" customHeight="1" x14ac:dyDescent="0.3">
      <c r="A48" s="8">
        <v>28</v>
      </c>
      <c r="B48" s="9" t="s">
        <v>19</v>
      </c>
      <c r="C48" s="3" t="s">
        <v>18</v>
      </c>
      <c r="D48" s="3">
        <v>30</v>
      </c>
      <c r="E48" s="10">
        <v>27</v>
      </c>
      <c r="F48" s="11">
        <v>29</v>
      </c>
      <c r="G48" s="12">
        <v>31</v>
      </c>
      <c r="H48" s="12"/>
      <c r="I48" s="12"/>
      <c r="J48" s="12">
        <f t="shared" si="6"/>
        <v>29</v>
      </c>
      <c r="K48" s="8">
        <f t="shared" si="7"/>
        <v>3</v>
      </c>
      <c r="L48" s="8">
        <f t="shared" si="8"/>
        <v>2</v>
      </c>
      <c r="M48" s="8">
        <f t="shared" si="9"/>
        <v>6.8965517241379306</v>
      </c>
      <c r="N48" s="8" t="str">
        <f t="shared" si="10"/>
        <v>ОДНОРОДНЫЕ</v>
      </c>
      <c r="O48" s="12">
        <f t="shared" si="11"/>
        <v>870</v>
      </c>
    </row>
    <row r="49" spans="1:15" s="13" customFormat="1" ht="13.2" customHeight="1" x14ac:dyDescent="0.3">
      <c r="A49" s="8">
        <v>29</v>
      </c>
      <c r="B49" s="9" t="s">
        <v>19</v>
      </c>
      <c r="C49" s="3" t="s">
        <v>18</v>
      </c>
      <c r="D49" s="3">
        <v>30</v>
      </c>
      <c r="E49" s="10">
        <v>27</v>
      </c>
      <c r="F49" s="11">
        <v>29</v>
      </c>
      <c r="G49" s="12">
        <v>31</v>
      </c>
      <c r="H49" s="12"/>
      <c r="I49" s="12"/>
      <c r="J49" s="12">
        <f t="shared" si="6"/>
        <v>29</v>
      </c>
      <c r="K49" s="8">
        <f t="shared" si="7"/>
        <v>3</v>
      </c>
      <c r="L49" s="8">
        <f t="shared" si="8"/>
        <v>2</v>
      </c>
      <c r="M49" s="8">
        <f t="shared" si="9"/>
        <v>6.8965517241379306</v>
      </c>
      <c r="N49" s="8" t="str">
        <f t="shared" si="10"/>
        <v>ОДНОРОДНЫЕ</v>
      </c>
      <c r="O49" s="12">
        <f t="shared" si="11"/>
        <v>870</v>
      </c>
    </row>
    <row r="50" spans="1:15" s="13" customFormat="1" ht="13.2" customHeight="1" x14ac:dyDescent="0.3">
      <c r="A50" s="8">
        <v>30</v>
      </c>
      <c r="B50" s="9" t="s">
        <v>19</v>
      </c>
      <c r="C50" s="3" t="s">
        <v>18</v>
      </c>
      <c r="D50" s="3">
        <v>50</v>
      </c>
      <c r="E50" s="10">
        <v>27</v>
      </c>
      <c r="F50" s="11">
        <v>29</v>
      </c>
      <c r="G50" s="12">
        <v>31</v>
      </c>
      <c r="H50" s="12"/>
      <c r="I50" s="12"/>
      <c r="J50" s="12">
        <f t="shared" si="6"/>
        <v>29</v>
      </c>
      <c r="K50" s="8">
        <f t="shared" si="7"/>
        <v>3</v>
      </c>
      <c r="L50" s="8">
        <f t="shared" si="8"/>
        <v>2</v>
      </c>
      <c r="M50" s="8">
        <f t="shared" si="9"/>
        <v>6.8965517241379306</v>
      </c>
      <c r="N50" s="8" t="str">
        <f t="shared" si="10"/>
        <v>ОДНОРОДНЫЕ</v>
      </c>
      <c r="O50" s="12">
        <f t="shared" si="11"/>
        <v>1450</v>
      </c>
    </row>
    <row r="51" spans="1:15" s="13" customFormat="1" ht="13.2" customHeight="1" x14ac:dyDescent="0.3">
      <c r="A51" s="8">
        <v>31</v>
      </c>
      <c r="B51" s="9" t="s">
        <v>19</v>
      </c>
      <c r="C51" s="3" t="s">
        <v>18</v>
      </c>
      <c r="D51" s="3">
        <v>30</v>
      </c>
      <c r="E51" s="10">
        <v>27</v>
      </c>
      <c r="F51" s="11">
        <v>29</v>
      </c>
      <c r="G51" s="12">
        <v>31</v>
      </c>
      <c r="H51" s="12"/>
      <c r="I51" s="12"/>
      <c r="J51" s="12">
        <f t="shared" si="6"/>
        <v>29</v>
      </c>
      <c r="K51" s="8">
        <f t="shared" si="7"/>
        <v>3</v>
      </c>
      <c r="L51" s="8">
        <f t="shared" si="8"/>
        <v>2</v>
      </c>
      <c r="M51" s="8">
        <f t="shared" si="9"/>
        <v>6.8965517241379306</v>
      </c>
      <c r="N51" s="8" t="str">
        <f t="shared" si="10"/>
        <v>ОДНОРОДНЫЕ</v>
      </c>
      <c r="O51" s="12">
        <f t="shared" si="11"/>
        <v>870</v>
      </c>
    </row>
    <row r="52" spans="1:15" s="13" customFormat="1" ht="13.2" customHeight="1" x14ac:dyDescent="0.3">
      <c r="A52" s="8">
        <v>32</v>
      </c>
      <c r="B52" s="9" t="s">
        <v>19</v>
      </c>
      <c r="C52" s="3" t="s">
        <v>18</v>
      </c>
      <c r="D52" s="3">
        <v>30</v>
      </c>
      <c r="E52" s="10">
        <v>27</v>
      </c>
      <c r="F52" s="11">
        <v>29</v>
      </c>
      <c r="G52" s="12">
        <v>31</v>
      </c>
      <c r="H52" s="12"/>
      <c r="I52" s="12"/>
      <c r="J52" s="12">
        <f t="shared" si="6"/>
        <v>29</v>
      </c>
      <c r="K52" s="8">
        <f t="shared" si="7"/>
        <v>3</v>
      </c>
      <c r="L52" s="8">
        <f t="shared" si="8"/>
        <v>2</v>
      </c>
      <c r="M52" s="8">
        <f t="shared" si="9"/>
        <v>6.8965517241379306</v>
      </c>
      <c r="N52" s="8" t="str">
        <f t="shared" si="10"/>
        <v>ОДНОРОДНЫЕ</v>
      </c>
      <c r="O52" s="12">
        <f t="shared" si="11"/>
        <v>870</v>
      </c>
    </row>
    <row r="53" spans="1:15" s="13" customFormat="1" ht="13.2" customHeight="1" x14ac:dyDescent="0.3">
      <c r="A53" s="8">
        <v>33</v>
      </c>
      <c r="B53" s="9" t="s">
        <v>19</v>
      </c>
      <c r="C53" s="3" t="s">
        <v>18</v>
      </c>
      <c r="D53" s="3">
        <v>50</v>
      </c>
      <c r="E53" s="10">
        <v>27</v>
      </c>
      <c r="F53" s="11">
        <v>29</v>
      </c>
      <c r="G53" s="12">
        <v>31</v>
      </c>
      <c r="H53" s="12"/>
      <c r="I53" s="12"/>
      <c r="J53" s="12">
        <f t="shared" si="6"/>
        <v>29</v>
      </c>
      <c r="K53" s="8">
        <f t="shared" si="7"/>
        <v>3</v>
      </c>
      <c r="L53" s="8">
        <f t="shared" si="8"/>
        <v>2</v>
      </c>
      <c r="M53" s="8">
        <f t="shared" si="9"/>
        <v>6.8965517241379306</v>
      </c>
      <c r="N53" s="8" t="str">
        <f t="shared" si="10"/>
        <v>ОДНОРОДНЫЕ</v>
      </c>
      <c r="O53" s="12">
        <f t="shared" si="11"/>
        <v>1450</v>
      </c>
    </row>
    <row r="54" spans="1:15" s="13" customFormat="1" ht="13.2" customHeight="1" x14ac:dyDescent="0.3">
      <c r="A54" s="8">
        <v>34</v>
      </c>
      <c r="B54" s="9" t="s">
        <v>19</v>
      </c>
      <c r="C54" s="3" t="s">
        <v>18</v>
      </c>
      <c r="D54" s="3">
        <v>50</v>
      </c>
      <c r="E54" s="10">
        <v>27</v>
      </c>
      <c r="F54" s="11">
        <v>29</v>
      </c>
      <c r="G54" s="12">
        <v>31</v>
      </c>
      <c r="H54" s="12"/>
      <c r="I54" s="12"/>
      <c r="J54" s="12">
        <f t="shared" ref="J54:J86" si="12">AVERAGE(E54,F54,G54,H54,I54)</f>
        <v>29</v>
      </c>
      <c r="K54" s="8">
        <f t="shared" ref="K54:K86" si="13">COUNT(E54:I54)</f>
        <v>3</v>
      </c>
      <c r="L54" s="8">
        <f t="shared" ref="L54:L86" si="14">STDEV(E54,F54,G54,H54,I54)</f>
        <v>2</v>
      </c>
      <c r="M54" s="8">
        <f t="shared" ref="M54:M86" si="15">L54/J54*100</f>
        <v>6.8965517241379306</v>
      </c>
      <c r="N54" s="8" t="str">
        <f t="shared" ref="N54:N86" si="16">IF(M54&lt;33,"ОДНОРОДНЫЕ","НЕОДНОРОДНЫЕ")</f>
        <v>ОДНОРОДНЫЕ</v>
      </c>
      <c r="O54" s="12">
        <f t="shared" ref="O54:O86" si="17">D54*J54</f>
        <v>1450</v>
      </c>
    </row>
    <row r="55" spans="1:15" s="13" customFormat="1" ht="13.2" customHeight="1" x14ac:dyDescent="0.3">
      <c r="A55" s="8">
        <v>35</v>
      </c>
      <c r="B55" s="9" t="s">
        <v>19</v>
      </c>
      <c r="C55" s="3" t="s">
        <v>18</v>
      </c>
      <c r="D55" s="3">
        <v>50</v>
      </c>
      <c r="E55" s="10">
        <v>27</v>
      </c>
      <c r="F55" s="11">
        <v>29</v>
      </c>
      <c r="G55" s="12">
        <v>31</v>
      </c>
      <c r="H55" s="12"/>
      <c r="I55" s="12"/>
      <c r="J55" s="12">
        <f t="shared" si="12"/>
        <v>29</v>
      </c>
      <c r="K55" s="8">
        <f t="shared" si="13"/>
        <v>3</v>
      </c>
      <c r="L55" s="8">
        <f t="shared" si="14"/>
        <v>2</v>
      </c>
      <c r="M55" s="8">
        <f t="shared" si="15"/>
        <v>6.8965517241379306</v>
      </c>
      <c r="N55" s="8" t="str">
        <f t="shared" si="16"/>
        <v>ОДНОРОДНЫЕ</v>
      </c>
      <c r="O55" s="12">
        <f t="shared" si="17"/>
        <v>1450</v>
      </c>
    </row>
    <row r="56" spans="1:15" s="13" customFormat="1" ht="13.2" customHeight="1" x14ac:dyDescent="0.3">
      <c r="A56" s="8">
        <v>36</v>
      </c>
      <c r="B56" s="9" t="s">
        <v>19</v>
      </c>
      <c r="C56" s="3" t="s">
        <v>18</v>
      </c>
      <c r="D56" s="3">
        <v>50</v>
      </c>
      <c r="E56" s="10">
        <v>27</v>
      </c>
      <c r="F56" s="11">
        <v>29</v>
      </c>
      <c r="G56" s="12">
        <v>31</v>
      </c>
      <c r="H56" s="12"/>
      <c r="I56" s="12"/>
      <c r="J56" s="12">
        <f t="shared" si="12"/>
        <v>29</v>
      </c>
      <c r="K56" s="8">
        <f t="shared" si="13"/>
        <v>3</v>
      </c>
      <c r="L56" s="8">
        <f t="shared" si="14"/>
        <v>2</v>
      </c>
      <c r="M56" s="8">
        <f t="shared" si="15"/>
        <v>6.8965517241379306</v>
      </c>
      <c r="N56" s="8" t="str">
        <f t="shared" si="16"/>
        <v>ОДНОРОДНЫЕ</v>
      </c>
      <c r="O56" s="12">
        <f t="shared" si="17"/>
        <v>1450</v>
      </c>
    </row>
    <row r="57" spans="1:15" s="13" customFormat="1" ht="13.2" customHeight="1" x14ac:dyDescent="0.3">
      <c r="A57" s="8">
        <v>37</v>
      </c>
      <c r="B57" s="9" t="s">
        <v>19</v>
      </c>
      <c r="C57" s="3" t="s">
        <v>18</v>
      </c>
      <c r="D57" s="3">
        <v>30</v>
      </c>
      <c r="E57" s="10">
        <v>27</v>
      </c>
      <c r="F57" s="11">
        <v>29</v>
      </c>
      <c r="G57" s="12">
        <v>31</v>
      </c>
      <c r="H57" s="12"/>
      <c r="I57" s="12"/>
      <c r="J57" s="12">
        <f t="shared" si="12"/>
        <v>29</v>
      </c>
      <c r="K57" s="8">
        <f t="shared" si="13"/>
        <v>3</v>
      </c>
      <c r="L57" s="8">
        <f t="shared" si="14"/>
        <v>2</v>
      </c>
      <c r="M57" s="8">
        <f t="shared" si="15"/>
        <v>6.8965517241379306</v>
      </c>
      <c r="N57" s="8" t="str">
        <f t="shared" si="16"/>
        <v>ОДНОРОДНЫЕ</v>
      </c>
      <c r="O57" s="12">
        <f t="shared" si="17"/>
        <v>870</v>
      </c>
    </row>
    <row r="58" spans="1:15" s="13" customFormat="1" ht="13.2" customHeight="1" x14ac:dyDescent="0.3">
      <c r="A58" s="8">
        <v>38</v>
      </c>
      <c r="B58" s="9" t="s">
        <v>19</v>
      </c>
      <c r="C58" s="3" t="s">
        <v>18</v>
      </c>
      <c r="D58" s="3">
        <v>30</v>
      </c>
      <c r="E58" s="10">
        <v>27</v>
      </c>
      <c r="F58" s="11">
        <v>29</v>
      </c>
      <c r="G58" s="12">
        <v>31</v>
      </c>
      <c r="H58" s="12"/>
      <c r="I58" s="12"/>
      <c r="J58" s="12">
        <f t="shared" si="12"/>
        <v>29</v>
      </c>
      <c r="K58" s="8">
        <f t="shared" si="13"/>
        <v>3</v>
      </c>
      <c r="L58" s="8">
        <f t="shared" si="14"/>
        <v>2</v>
      </c>
      <c r="M58" s="8">
        <f t="shared" si="15"/>
        <v>6.8965517241379306</v>
      </c>
      <c r="N58" s="8" t="str">
        <f t="shared" si="16"/>
        <v>ОДНОРОДНЫЕ</v>
      </c>
      <c r="O58" s="12">
        <f t="shared" si="17"/>
        <v>870</v>
      </c>
    </row>
    <row r="59" spans="1:15" s="13" customFormat="1" ht="13.2" customHeight="1" x14ac:dyDescent="0.3">
      <c r="A59" s="8">
        <v>39</v>
      </c>
      <c r="B59" s="9" t="s">
        <v>19</v>
      </c>
      <c r="C59" s="3" t="s">
        <v>18</v>
      </c>
      <c r="D59" s="3">
        <v>30</v>
      </c>
      <c r="E59" s="10">
        <v>27</v>
      </c>
      <c r="F59" s="11">
        <v>29</v>
      </c>
      <c r="G59" s="12">
        <v>31</v>
      </c>
      <c r="H59" s="12"/>
      <c r="I59" s="12"/>
      <c r="J59" s="12">
        <f t="shared" si="12"/>
        <v>29</v>
      </c>
      <c r="K59" s="8">
        <f t="shared" si="13"/>
        <v>3</v>
      </c>
      <c r="L59" s="8">
        <f t="shared" si="14"/>
        <v>2</v>
      </c>
      <c r="M59" s="8">
        <f t="shared" si="15"/>
        <v>6.8965517241379306</v>
      </c>
      <c r="N59" s="8" t="str">
        <f t="shared" si="16"/>
        <v>ОДНОРОДНЫЕ</v>
      </c>
      <c r="O59" s="12">
        <f t="shared" si="17"/>
        <v>870</v>
      </c>
    </row>
    <row r="60" spans="1:15" s="13" customFormat="1" ht="13.2" customHeight="1" x14ac:dyDescent="0.3">
      <c r="A60" s="8">
        <v>40</v>
      </c>
      <c r="B60" s="9" t="s">
        <v>19</v>
      </c>
      <c r="C60" s="3" t="s">
        <v>18</v>
      </c>
      <c r="D60" s="3">
        <v>30</v>
      </c>
      <c r="E60" s="10">
        <v>27</v>
      </c>
      <c r="F60" s="11">
        <v>29</v>
      </c>
      <c r="G60" s="12">
        <v>31</v>
      </c>
      <c r="H60" s="12"/>
      <c r="I60" s="12"/>
      <c r="J60" s="12">
        <f t="shared" si="12"/>
        <v>29</v>
      </c>
      <c r="K60" s="8">
        <f t="shared" si="13"/>
        <v>3</v>
      </c>
      <c r="L60" s="8">
        <f t="shared" si="14"/>
        <v>2</v>
      </c>
      <c r="M60" s="8">
        <f t="shared" si="15"/>
        <v>6.8965517241379306</v>
      </c>
      <c r="N60" s="8" t="str">
        <f t="shared" si="16"/>
        <v>ОДНОРОДНЫЕ</v>
      </c>
      <c r="O60" s="12">
        <f t="shared" si="17"/>
        <v>870</v>
      </c>
    </row>
    <row r="61" spans="1:15" s="13" customFormat="1" ht="13.2" customHeight="1" x14ac:dyDescent="0.3">
      <c r="A61" s="8">
        <v>41</v>
      </c>
      <c r="B61" s="9" t="s">
        <v>19</v>
      </c>
      <c r="C61" s="3" t="s">
        <v>18</v>
      </c>
      <c r="D61" s="3">
        <v>30</v>
      </c>
      <c r="E61" s="10">
        <v>27</v>
      </c>
      <c r="F61" s="11">
        <v>29</v>
      </c>
      <c r="G61" s="12">
        <v>31</v>
      </c>
      <c r="H61" s="12"/>
      <c r="I61" s="12"/>
      <c r="J61" s="12">
        <f t="shared" si="12"/>
        <v>29</v>
      </c>
      <c r="K61" s="8">
        <f t="shared" si="13"/>
        <v>3</v>
      </c>
      <c r="L61" s="8">
        <f t="shared" si="14"/>
        <v>2</v>
      </c>
      <c r="M61" s="8">
        <f t="shared" si="15"/>
        <v>6.8965517241379306</v>
      </c>
      <c r="N61" s="8" t="str">
        <f t="shared" si="16"/>
        <v>ОДНОРОДНЫЕ</v>
      </c>
      <c r="O61" s="12">
        <f t="shared" si="17"/>
        <v>870</v>
      </c>
    </row>
    <row r="62" spans="1:15" s="13" customFormat="1" ht="13.2" customHeight="1" x14ac:dyDescent="0.3">
      <c r="A62" s="8">
        <v>42</v>
      </c>
      <c r="B62" s="9" t="s">
        <v>28</v>
      </c>
      <c r="C62" s="3" t="s">
        <v>18</v>
      </c>
      <c r="D62" s="3">
        <v>30</v>
      </c>
      <c r="E62" s="10">
        <v>36</v>
      </c>
      <c r="F62" s="11">
        <v>37</v>
      </c>
      <c r="G62" s="12">
        <v>38</v>
      </c>
      <c r="H62" s="12"/>
      <c r="I62" s="12"/>
      <c r="J62" s="12">
        <f t="shared" si="12"/>
        <v>37</v>
      </c>
      <c r="K62" s="8">
        <f t="shared" si="13"/>
        <v>3</v>
      </c>
      <c r="L62" s="8">
        <f t="shared" si="14"/>
        <v>1</v>
      </c>
      <c r="M62" s="8">
        <f t="shared" si="15"/>
        <v>2.7027027027027026</v>
      </c>
      <c r="N62" s="8" t="str">
        <f t="shared" si="16"/>
        <v>ОДНОРОДНЫЕ</v>
      </c>
      <c r="O62" s="12">
        <f t="shared" si="17"/>
        <v>1110</v>
      </c>
    </row>
    <row r="63" spans="1:15" s="13" customFormat="1" ht="13.2" customHeight="1" x14ac:dyDescent="0.3">
      <c r="A63" s="8">
        <v>43</v>
      </c>
      <c r="B63" s="9" t="s">
        <v>28</v>
      </c>
      <c r="C63" s="3" t="s">
        <v>18</v>
      </c>
      <c r="D63" s="3">
        <v>30</v>
      </c>
      <c r="E63" s="10">
        <v>36</v>
      </c>
      <c r="F63" s="11">
        <v>37</v>
      </c>
      <c r="G63" s="12">
        <v>38</v>
      </c>
      <c r="H63" s="12"/>
      <c r="I63" s="12"/>
      <c r="J63" s="12">
        <f t="shared" si="12"/>
        <v>37</v>
      </c>
      <c r="K63" s="8">
        <f t="shared" si="13"/>
        <v>3</v>
      </c>
      <c r="L63" s="8">
        <f t="shared" si="14"/>
        <v>1</v>
      </c>
      <c r="M63" s="8">
        <f t="shared" si="15"/>
        <v>2.7027027027027026</v>
      </c>
      <c r="N63" s="8" t="str">
        <f t="shared" si="16"/>
        <v>ОДНОРОДНЫЕ</v>
      </c>
      <c r="O63" s="12">
        <f t="shared" si="17"/>
        <v>1110</v>
      </c>
    </row>
    <row r="64" spans="1:15" s="13" customFormat="1" ht="13.2" customHeight="1" x14ac:dyDescent="0.3">
      <c r="A64" s="8">
        <v>44</v>
      </c>
      <c r="B64" s="9" t="s">
        <v>28</v>
      </c>
      <c r="C64" s="3" t="s">
        <v>18</v>
      </c>
      <c r="D64" s="3">
        <v>30</v>
      </c>
      <c r="E64" s="10">
        <v>36</v>
      </c>
      <c r="F64" s="11">
        <v>37</v>
      </c>
      <c r="G64" s="12">
        <v>38</v>
      </c>
      <c r="H64" s="12"/>
      <c r="I64" s="12"/>
      <c r="J64" s="12">
        <f t="shared" si="12"/>
        <v>37</v>
      </c>
      <c r="K64" s="8">
        <f t="shared" si="13"/>
        <v>3</v>
      </c>
      <c r="L64" s="8">
        <f t="shared" si="14"/>
        <v>1</v>
      </c>
      <c r="M64" s="8">
        <f t="shared" si="15"/>
        <v>2.7027027027027026</v>
      </c>
      <c r="N64" s="8" t="str">
        <f t="shared" si="16"/>
        <v>ОДНОРОДНЫЕ</v>
      </c>
      <c r="O64" s="12">
        <f t="shared" si="17"/>
        <v>1110</v>
      </c>
    </row>
    <row r="65" spans="1:15" s="13" customFormat="1" ht="13.2" customHeight="1" x14ac:dyDescent="0.3">
      <c r="A65" s="8">
        <v>45</v>
      </c>
      <c r="B65" s="9" t="s">
        <v>26</v>
      </c>
      <c r="C65" s="3" t="s">
        <v>18</v>
      </c>
      <c r="D65" s="3">
        <v>30</v>
      </c>
      <c r="E65" s="10">
        <v>55</v>
      </c>
      <c r="F65" s="11">
        <v>56</v>
      </c>
      <c r="G65" s="12">
        <v>57</v>
      </c>
      <c r="H65" s="12"/>
      <c r="I65" s="12"/>
      <c r="J65" s="12">
        <f t="shared" si="12"/>
        <v>56</v>
      </c>
      <c r="K65" s="8">
        <f t="shared" si="13"/>
        <v>3</v>
      </c>
      <c r="L65" s="8">
        <f t="shared" si="14"/>
        <v>1</v>
      </c>
      <c r="M65" s="8">
        <f t="shared" si="15"/>
        <v>1.7857142857142856</v>
      </c>
      <c r="N65" s="8" t="str">
        <f t="shared" si="16"/>
        <v>ОДНОРОДНЫЕ</v>
      </c>
      <c r="O65" s="12">
        <f t="shared" si="17"/>
        <v>1680</v>
      </c>
    </row>
    <row r="66" spans="1:15" s="13" customFormat="1" ht="13.2" customHeight="1" x14ac:dyDescent="0.3">
      <c r="A66" s="8">
        <v>46</v>
      </c>
      <c r="B66" s="9" t="s">
        <v>26</v>
      </c>
      <c r="C66" s="3" t="s">
        <v>18</v>
      </c>
      <c r="D66" s="3">
        <v>30</v>
      </c>
      <c r="E66" s="10">
        <v>55</v>
      </c>
      <c r="F66" s="11">
        <v>56</v>
      </c>
      <c r="G66" s="12">
        <v>57</v>
      </c>
      <c r="H66" s="12"/>
      <c r="I66" s="12"/>
      <c r="J66" s="12">
        <f t="shared" si="12"/>
        <v>56</v>
      </c>
      <c r="K66" s="8">
        <f t="shared" si="13"/>
        <v>3</v>
      </c>
      <c r="L66" s="8">
        <f t="shared" si="14"/>
        <v>1</v>
      </c>
      <c r="M66" s="8">
        <f t="shared" si="15"/>
        <v>1.7857142857142856</v>
      </c>
      <c r="N66" s="8" t="str">
        <f t="shared" si="16"/>
        <v>ОДНОРОДНЫЕ</v>
      </c>
      <c r="O66" s="12">
        <f t="shared" si="17"/>
        <v>1680</v>
      </c>
    </row>
    <row r="67" spans="1:15" s="13" customFormat="1" ht="12" x14ac:dyDescent="0.3">
      <c r="A67" s="8">
        <v>47</v>
      </c>
      <c r="B67" s="9" t="s">
        <v>26</v>
      </c>
      <c r="C67" s="3" t="s">
        <v>18</v>
      </c>
      <c r="D67" s="3">
        <v>30</v>
      </c>
      <c r="E67" s="10">
        <v>55</v>
      </c>
      <c r="F67" s="11">
        <v>56</v>
      </c>
      <c r="G67" s="12">
        <v>57</v>
      </c>
      <c r="H67" s="12"/>
      <c r="I67" s="12"/>
      <c r="J67" s="12">
        <f t="shared" si="12"/>
        <v>56</v>
      </c>
      <c r="K67" s="8">
        <f t="shared" si="13"/>
        <v>3</v>
      </c>
      <c r="L67" s="8">
        <f t="shared" si="14"/>
        <v>1</v>
      </c>
      <c r="M67" s="8">
        <f t="shared" si="15"/>
        <v>1.7857142857142856</v>
      </c>
      <c r="N67" s="8" t="str">
        <f t="shared" si="16"/>
        <v>ОДНОРОДНЫЕ</v>
      </c>
      <c r="O67" s="12">
        <f t="shared" si="17"/>
        <v>1680</v>
      </c>
    </row>
    <row r="68" spans="1:15" s="13" customFormat="1" ht="12.6" customHeight="1" x14ac:dyDescent="0.3">
      <c r="A68" s="8">
        <v>48</v>
      </c>
      <c r="B68" s="9" t="s">
        <v>26</v>
      </c>
      <c r="C68" s="3" t="s">
        <v>18</v>
      </c>
      <c r="D68" s="3">
        <v>30</v>
      </c>
      <c r="E68" s="10">
        <v>55</v>
      </c>
      <c r="F68" s="11">
        <v>56</v>
      </c>
      <c r="G68" s="12">
        <v>57</v>
      </c>
      <c r="H68" s="12"/>
      <c r="I68" s="12"/>
      <c r="J68" s="12">
        <f t="shared" si="12"/>
        <v>56</v>
      </c>
      <c r="K68" s="8">
        <f t="shared" si="13"/>
        <v>3</v>
      </c>
      <c r="L68" s="8">
        <f t="shared" si="14"/>
        <v>1</v>
      </c>
      <c r="M68" s="8">
        <f t="shared" si="15"/>
        <v>1.7857142857142856</v>
      </c>
      <c r="N68" s="8" t="str">
        <f t="shared" si="16"/>
        <v>ОДНОРОДНЫЕ</v>
      </c>
      <c r="O68" s="12">
        <f t="shared" si="17"/>
        <v>1680</v>
      </c>
    </row>
    <row r="69" spans="1:15" s="13" customFormat="1" ht="12" x14ac:dyDescent="0.3">
      <c r="A69" s="8">
        <v>49</v>
      </c>
      <c r="B69" s="9" t="s">
        <v>26</v>
      </c>
      <c r="C69" s="3" t="s">
        <v>18</v>
      </c>
      <c r="D69" s="14">
        <v>30</v>
      </c>
      <c r="E69" s="10">
        <v>55</v>
      </c>
      <c r="F69" s="11">
        <v>56</v>
      </c>
      <c r="G69" s="12">
        <v>57</v>
      </c>
      <c r="H69" s="12"/>
      <c r="I69" s="12"/>
      <c r="J69" s="12">
        <f t="shared" si="12"/>
        <v>56</v>
      </c>
      <c r="K69" s="8">
        <f t="shared" si="13"/>
        <v>3</v>
      </c>
      <c r="L69" s="8">
        <f t="shared" si="14"/>
        <v>1</v>
      </c>
      <c r="M69" s="8">
        <f t="shared" si="15"/>
        <v>1.7857142857142856</v>
      </c>
      <c r="N69" s="8" t="str">
        <f t="shared" si="16"/>
        <v>ОДНОРОДНЫЕ</v>
      </c>
      <c r="O69" s="12">
        <f t="shared" si="17"/>
        <v>1680</v>
      </c>
    </row>
    <row r="70" spans="1:15" s="13" customFormat="1" ht="12" x14ac:dyDescent="0.3">
      <c r="A70" s="8">
        <v>50</v>
      </c>
      <c r="B70" s="9" t="s">
        <v>26</v>
      </c>
      <c r="C70" s="3" t="s">
        <v>18</v>
      </c>
      <c r="D70" s="15">
        <v>30</v>
      </c>
      <c r="E70" s="10">
        <v>55</v>
      </c>
      <c r="F70" s="11">
        <v>56</v>
      </c>
      <c r="G70" s="12">
        <v>57</v>
      </c>
      <c r="H70" s="12"/>
      <c r="I70" s="12"/>
      <c r="J70" s="12">
        <f t="shared" si="12"/>
        <v>56</v>
      </c>
      <c r="K70" s="8">
        <f t="shared" si="13"/>
        <v>3</v>
      </c>
      <c r="L70" s="8">
        <f t="shared" si="14"/>
        <v>1</v>
      </c>
      <c r="M70" s="8">
        <f t="shared" si="15"/>
        <v>1.7857142857142856</v>
      </c>
      <c r="N70" s="8" t="str">
        <f t="shared" si="16"/>
        <v>ОДНОРОДНЫЕ</v>
      </c>
      <c r="O70" s="12">
        <f t="shared" si="17"/>
        <v>1680</v>
      </c>
    </row>
    <row r="71" spans="1:15" s="13" customFormat="1" ht="12" x14ac:dyDescent="0.3">
      <c r="A71" s="8">
        <v>51</v>
      </c>
      <c r="B71" s="9" t="s">
        <v>26</v>
      </c>
      <c r="C71" s="3" t="s">
        <v>18</v>
      </c>
      <c r="D71" s="15">
        <v>30</v>
      </c>
      <c r="E71" s="10">
        <v>55</v>
      </c>
      <c r="F71" s="11">
        <v>56</v>
      </c>
      <c r="G71" s="12">
        <v>57</v>
      </c>
      <c r="H71" s="12"/>
      <c r="I71" s="12"/>
      <c r="J71" s="12">
        <f t="shared" si="12"/>
        <v>56</v>
      </c>
      <c r="K71" s="8">
        <f t="shared" si="13"/>
        <v>3</v>
      </c>
      <c r="L71" s="8">
        <f t="shared" si="14"/>
        <v>1</v>
      </c>
      <c r="M71" s="8">
        <f t="shared" si="15"/>
        <v>1.7857142857142856</v>
      </c>
      <c r="N71" s="8" t="str">
        <f t="shared" si="16"/>
        <v>ОДНОРОДНЫЕ</v>
      </c>
      <c r="O71" s="12">
        <f t="shared" si="17"/>
        <v>1680</v>
      </c>
    </row>
    <row r="72" spans="1:15" s="13" customFormat="1" ht="12" x14ac:dyDescent="0.3">
      <c r="A72" s="8">
        <v>52</v>
      </c>
      <c r="B72" s="9" t="s">
        <v>26</v>
      </c>
      <c r="C72" s="3" t="s">
        <v>18</v>
      </c>
      <c r="D72" s="15">
        <v>30</v>
      </c>
      <c r="E72" s="10">
        <v>55</v>
      </c>
      <c r="F72" s="11">
        <v>56</v>
      </c>
      <c r="G72" s="12">
        <v>57</v>
      </c>
      <c r="H72" s="12"/>
      <c r="I72" s="12"/>
      <c r="J72" s="12">
        <f t="shared" si="12"/>
        <v>56</v>
      </c>
      <c r="K72" s="8">
        <f t="shared" si="13"/>
        <v>3</v>
      </c>
      <c r="L72" s="8">
        <f t="shared" si="14"/>
        <v>1</v>
      </c>
      <c r="M72" s="8">
        <f t="shared" si="15"/>
        <v>1.7857142857142856</v>
      </c>
      <c r="N72" s="8" t="str">
        <f t="shared" si="16"/>
        <v>ОДНОРОДНЫЕ</v>
      </c>
      <c r="O72" s="12">
        <f t="shared" si="17"/>
        <v>1680</v>
      </c>
    </row>
    <row r="73" spans="1:15" s="13" customFormat="1" ht="12" x14ac:dyDescent="0.3">
      <c r="A73" s="8">
        <v>53</v>
      </c>
      <c r="B73" s="9" t="s">
        <v>26</v>
      </c>
      <c r="C73" s="3" t="s">
        <v>18</v>
      </c>
      <c r="D73" s="15">
        <v>30</v>
      </c>
      <c r="E73" s="10">
        <v>55</v>
      </c>
      <c r="F73" s="11">
        <v>56</v>
      </c>
      <c r="G73" s="12">
        <v>57</v>
      </c>
      <c r="H73" s="12"/>
      <c r="I73" s="12"/>
      <c r="J73" s="12">
        <f t="shared" si="12"/>
        <v>56</v>
      </c>
      <c r="K73" s="8">
        <f t="shared" si="13"/>
        <v>3</v>
      </c>
      <c r="L73" s="8">
        <f t="shared" si="14"/>
        <v>1</v>
      </c>
      <c r="M73" s="8">
        <f t="shared" si="15"/>
        <v>1.7857142857142856</v>
      </c>
      <c r="N73" s="8" t="str">
        <f t="shared" si="16"/>
        <v>ОДНОРОДНЫЕ</v>
      </c>
      <c r="O73" s="12">
        <f t="shared" si="17"/>
        <v>1680</v>
      </c>
    </row>
    <row r="74" spans="1:15" s="13" customFormat="1" ht="12" x14ac:dyDescent="0.3">
      <c r="A74" s="8">
        <v>54</v>
      </c>
      <c r="B74" s="9" t="s">
        <v>26</v>
      </c>
      <c r="C74" s="3" t="s">
        <v>18</v>
      </c>
      <c r="D74" s="15">
        <v>30</v>
      </c>
      <c r="E74" s="10">
        <v>55</v>
      </c>
      <c r="F74" s="11">
        <v>56</v>
      </c>
      <c r="G74" s="12">
        <v>57</v>
      </c>
      <c r="H74" s="12"/>
      <c r="I74" s="12"/>
      <c r="J74" s="12">
        <f t="shared" si="12"/>
        <v>56</v>
      </c>
      <c r="K74" s="8">
        <f t="shared" si="13"/>
        <v>3</v>
      </c>
      <c r="L74" s="8">
        <f t="shared" si="14"/>
        <v>1</v>
      </c>
      <c r="M74" s="8">
        <f t="shared" si="15"/>
        <v>1.7857142857142856</v>
      </c>
      <c r="N74" s="8" t="str">
        <f t="shared" si="16"/>
        <v>ОДНОРОДНЫЕ</v>
      </c>
      <c r="O74" s="12">
        <f t="shared" si="17"/>
        <v>1680</v>
      </c>
    </row>
    <row r="75" spans="1:15" s="13" customFormat="1" ht="12" x14ac:dyDescent="0.3">
      <c r="A75" s="8">
        <v>55</v>
      </c>
      <c r="B75" s="9" t="s">
        <v>26</v>
      </c>
      <c r="C75" s="3" t="s">
        <v>18</v>
      </c>
      <c r="D75" s="15">
        <v>30</v>
      </c>
      <c r="E75" s="10">
        <v>55</v>
      </c>
      <c r="F75" s="11">
        <v>56</v>
      </c>
      <c r="G75" s="12">
        <v>57</v>
      </c>
      <c r="H75" s="12"/>
      <c r="I75" s="12"/>
      <c r="J75" s="12">
        <f t="shared" si="12"/>
        <v>56</v>
      </c>
      <c r="K75" s="8">
        <f t="shared" si="13"/>
        <v>3</v>
      </c>
      <c r="L75" s="8">
        <f t="shared" si="14"/>
        <v>1</v>
      </c>
      <c r="M75" s="8">
        <f t="shared" si="15"/>
        <v>1.7857142857142856</v>
      </c>
      <c r="N75" s="8" t="str">
        <f t="shared" si="16"/>
        <v>ОДНОРОДНЫЕ</v>
      </c>
      <c r="O75" s="12">
        <f t="shared" si="17"/>
        <v>1680</v>
      </c>
    </row>
    <row r="76" spans="1:15" s="13" customFormat="1" ht="12" x14ac:dyDescent="0.3">
      <c r="A76" s="8">
        <v>56</v>
      </c>
      <c r="B76" s="9" t="s">
        <v>27</v>
      </c>
      <c r="C76" s="3" t="s">
        <v>18</v>
      </c>
      <c r="D76" s="15">
        <v>50</v>
      </c>
      <c r="E76" s="10">
        <v>53</v>
      </c>
      <c r="F76" s="11">
        <v>55</v>
      </c>
      <c r="G76" s="12">
        <v>57</v>
      </c>
      <c r="H76" s="12"/>
      <c r="I76" s="12"/>
      <c r="J76" s="12">
        <f t="shared" si="12"/>
        <v>55</v>
      </c>
      <c r="K76" s="8">
        <f t="shared" si="13"/>
        <v>3</v>
      </c>
      <c r="L76" s="8">
        <f t="shared" si="14"/>
        <v>2</v>
      </c>
      <c r="M76" s="8">
        <f t="shared" si="15"/>
        <v>3.6363636363636362</v>
      </c>
      <c r="N76" s="8" t="str">
        <f t="shared" si="16"/>
        <v>ОДНОРОДНЫЕ</v>
      </c>
      <c r="O76" s="12">
        <f t="shared" si="17"/>
        <v>2750</v>
      </c>
    </row>
    <row r="77" spans="1:15" s="13" customFormat="1" ht="12" x14ac:dyDescent="0.3">
      <c r="A77" s="8">
        <v>57</v>
      </c>
      <c r="B77" s="9" t="s">
        <v>27</v>
      </c>
      <c r="C77" s="3" t="s">
        <v>18</v>
      </c>
      <c r="D77" s="15">
        <v>50</v>
      </c>
      <c r="E77" s="10">
        <v>53</v>
      </c>
      <c r="F77" s="11">
        <v>55</v>
      </c>
      <c r="G77" s="12">
        <v>57</v>
      </c>
      <c r="H77" s="12"/>
      <c r="I77" s="12"/>
      <c r="J77" s="12">
        <f t="shared" si="12"/>
        <v>55</v>
      </c>
      <c r="K77" s="8">
        <f t="shared" si="13"/>
        <v>3</v>
      </c>
      <c r="L77" s="8">
        <f t="shared" si="14"/>
        <v>2</v>
      </c>
      <c r="M77" s="8">
        <f t="shared" si="15"/>
        <v>3.6363636363636362</v>
      </c>
      <c r="N77" s="8" t="str">
        <f t="shared" si="16"/>
        <v>ОДНОРОДНЫЕ</v>
      </c>
      <c r="O77" s="12">
        <f t="shared" si="17"/>
        <v>2750</v>
      </c>
    </row>
    <row r="78" spans="1:15" s="13" customFormat="1" ht="12" x14ac:dyDescent="0.3">
      <c r="A78" s="8">
        <v>58</v>
      </c>
      <c r="B78" s="9" t="s">
        <v>27</v>
      </c>
      <c r="C78" s="3" t="s">
        <v>18</v>
      </c>
      <c r="D78" s="15">
        <v>50</v>
      </c>
      <c r="E78" s="10">
        <v>53</v>
      </c>
      <c r="F78" s="11">
        <v>55</v>
      </c>
      <c r="G78" s="12">
        <v>57</v>
      </c>
      <c r="H78" s="12"/>
      <c r="I78" s="12"/>
      <c r="J78" s="12">
        <f t="shared" si="12"/>
        <v>55</v>
      </c>
      <c r="K78" s="8">
        <f t="shared" si="13"/>
        <v>3</v>
      </c>
      <c r="L78" s="8">
        <f t="shared" si="14"/>
        <v>2</v>
      </c>
      <c r="M78" s="8">
        <f t="shared" si="15"/>
        <v>3.6363636363636362</v>
      </c>
      <c r="N78" s="8" t="str">
        <f t="shared" si="16"/>
        <v>ОДНОРОДНЫЕ</v>
      </c>
      <c r="O78" s="12">
        <f t="shared" si="17"/>
        <v>2750</v>
      </c>
    </row>
    <row r="79" spans="1:15" s="13" customFormat="1" ht="12" x14ac:dyDescent="0.3">
      <c r="A79" s="8">
        <v>59</v>
      </c>
      <c r="B79" s="9" t="s">
        <v>27</v>
      </c>
      <c r="C79" s="3" t="s">
        <v>18</v>
      </c>
      <c r="D79" s="15">
        <v>50</v>
      </c>
      <c r="E79" s="10">
        <v>53</v>
      </c>
      <c r="F79" s="11">
        <v>55</v>
      </c>
      <c r="G79" s="12">
        <v>57</v>
      </c>
      <c r="H79" s="12"/>
      <c r="I79" s="12"/>
      <c r="J79" s="12">
        <f t="shared" si="12"/>
        <v>55</v>
      </c>
      <c r="K79" s="8">
        <f t="shared" si="13"/>
        <v>3</v>
      </c>
      <c r="L79" s="8">
        <f t="shared" si="14"/>
        <v>2</v>
      </c>
      <c r="M79" s="8">
        <f t="shared" si="15"/>
        <v>3.6363636363636362</v>
      </c>
      <c r="N79" s="8" t="str">
        <f t="shared" si="16"/>
        <v>ОДНОРОДНЫЕ</v>
      </c>
      <c r="O79" s="12">
        <f t="shared" si="17"/>
        <v>2750</v>
      </c>
    </row>
    <row r="80" spans="1:15" s="13" customFormat="1" ht="12" x14ac:dyDescent="0.3">
      <c r="A80" s="8">
        <v>60</v>
      </c>
      <c r="B80" s="9" t="s">
        <v>27</v>
      </c>
      <c r="C80" s="3" t="s">
        <v>18</v>
      </c>
      <c r="D80" s="15">
        <v>50</v>
      </c>
      <c r="E80" s="10">
        <v>53</v>
      </c>
      <c r="F80" s="11">
        <v>55</v>
      </c>
      <c r="G80" s="12">
        <v>57</v>
      </c>
      <c r="H80" s="12"/>
      <c r="I80" s="12"/>
      <c r="J80" s="12">
        <f t="shared" si="12"/>
        <v>55</v>
      </c>
      <c r="K80" s="8">
        <f t="shared" si="13"/>
        <v>3</v>
      </c>
      <c r="L80" s="8">
        <f t="shared" si="14"/>
        <v>2</v>
      </c>
      <c r="M80" s="8">
        <f t="shared" si="15"/>
        <v>3.6363636363636362</v>
      </c>
      <c r="N80" s="8" t="str">
        <f t="shared" si="16"/>
        <v>ОДНОРОДНЫЕ</v>
      </c>
      <c r="O80" s="12">
        <f t="shared" si="17"/>
        <v>2750</v>
      </c>
    </row>
    <row r="81" spans="1:15" s="13" customFormat="1" ht="12" x14ac:dyDescent="0.3">
      <c r="A81" s="8">
        <v>61</v>
      </c>
      <c r="B81" s="9" t="s">
        <v>27</v>
      </c>
      <c r="C81" s="3" t="s">
        <v>18</v>
      </c>
      <c r="D81" s="15">
        <v>50</v>
      </c>
      <c r="E81" s="10">
        <v>53</v>
      </c>
      <c r="F81" s="11">
        <v>55</v>
      </c>
      <c r="G81" s="12">
        <v>57</v>
      </c>
      <c r="H81" s="12"/>
      <c r="I81" s="12"/>
      <c r="J81" s="12">
        <f t="shared" si="12"/>
        <v>55</v>
      </c>
      <c r="K81" s="8">
        <f t="shared" si="13"/>
        <v>3</v>
      </c>
      <c r="L81" s="8">
        <f t="shared" si="14"/>
        <v>2</v>
      </c>
      <c r="M81" s="8">
        <f t="shared" si="15"/>
        <v>3.6363636363636362</v>
      </c>
      <c r="N81" s="8" t="str">
        <f t="shared" si="16"/>
        <v>ОДНОРОДНЫЕ</v>
      </c>
      <c r="O81" s="12">
        <f t="shared" si="17"/>
        <v>2750</v>
      </c>
    </row>
    <row r="82" spans="1:15" s="13" customFormat="1" ht="12" x14ac:dyDescent="0.3">
      <c r="A82" s="8">
        <v>62</v>
      </c>
      <c r="B82" s="9" t="s">
        <v>27</v>
      </c>
      <c r="C82" s="3" t="s">
        <v>18</v>
      </c>
      <c r="D82" s="15">
        <v>50</v>
      </c>
      <c r="E82" s="10">
        <v>53</v>
      </c>
      <c r="F82" s="11">
        <v>55</v>
      </c>
      <c r="G82" s="12">
        <v>57</v>
      </c>
      <c r="H82" s="12"/>
      <c r="I82" s="12"/>
      <c r="J82" s="12">
        <f t="shared" si="12"/>
        <v>55</v>
      </c>
      <c r="K82" s="8">
        <f t="shared" si="13"/>
        <v>3</v>
      </c>
      <c r="L82" s="8">
        <f t="shared" si="14"/>
        <v>2</v>
      </c>
      <c r="M82" s="8">
        <f t="shared" si="15"/>
        <v>3.6363636363636362</v>
      </c>
      <c r="N82" s="8" t="str">
        <f t="shared" si="16"/>
        <v>ОДНОРОДНЫЕ</v>
      </c>
      <c r="O82" s="12">
        <f t="shared" si="17"/>
        <v>2750</v>
      </c>
    </row>
    <row r="83" spans="1:15" s="13" customFormat="1" ht="12" x14ac:dyDescent="0.3">
      <c r="A83" s="8">
        <v>63</v>
      </c>
      <c r="B83" s="9" t="s">
        <v>27</v>
      </c>
      <c r="C83" s="3" t="s">
        <v>18</v>
      </c>
      <c r="D83" s="15">
        <v>50</v>
      </c>
      <c r="E83" s="10">
        <v>53</v>
      </c>
      <c r="F83" s="11">
        <v>55</v>
      </c>
      <c r="G83" s="12">
        <v>57</v>
      </c>
      <c r="H83" s="12"/>
      <c r="I83" s="12"/>
      <c r="J83" s="12">
        <f t="shared" si="12"/>
        <v>55</v>
      </c>
      <c r="K83" s="8">
        <f t="shared" si="13"/>
        <v>3</v>
      </c>
      <c r="L83" s="8">
        <f t="shared" si="14"/>
        <v>2</v>
      </c>
      <c r="M83" s="8">
        <f t="shared" si="15"/>
        <v>3.6363636363636362</v>
      </c>
      <c r="N83" s="8" t="str">
        <f t="shared" si="16"/>
        <v>ОДНОРОДНЫЕ</v>
      </c>
      <c r="O83" s="12">
        <f t="shared" si="17"/>
        <v>2750</v>
      </c>
    </row>
    <row r="84" spans="1:15" s="13" customFormat="1" ht="12.6" customHeight="1" x14ac:dyDescent="0.3">
      <c r="A84" s="8">
        <v>64</v>
      </c>
      <c r="B84" s="9" t="s">
        <v>27</v>
      </c>
      <c r="C84" s="3" t="s">
        <v>18</v>
      </c>
      <c r="D84" s="15">
        <v>50</v>
      </c>
      <c r="E84" s="10">
        <v>53</v>
      </c>
      <c r="F84" s="11">
        <v>55</v>
      </c>
      <c r="G84" s="12">
        <v>57</v>
      </c>
      <c r="H84" s="12"/>
      <c r="I84" s="12"/>
      <c r="J84" s="12">
        <f t="shared" si="12"/>
        <v>55</v>
      </c>
      <c r="K84" s="8">
        <f t="shared" si="13"/>
        <v>3</v>
      </c>
      <c r="L84" s="8">
        <f t="shared" si="14"/>
        <v>2</v>
      </c>
      <c r="M84" s="8">
        <f t="shared" si="15"/>
        <v>3.6363636363636362</v>
      </c>
      <c r="N84" s="8" t="str">
        <f t="shared" si="16"/>
        <v>ОДНОРОДНЫЕ</v>
      </c>
      <c r="O84" s="12">
        <f t="shared" si="17"/>
        <v>2750</v>
      </c>
    </row>
    <row r="85" spans="1:15" s="13" customFormat="1" ht="13.8" customHeight="1" x14ac:dyDescent="0.3">
      <c r="A85" s="8">
        <v>65</v>
      </c>
      <c r="B85" s="9" t="s">
        <v>27</v>
      </c>
      <c r="C85" s="3" t="s">
        <v>18</v>
      </c>
      <c r="D85" s="15">
        <v>50</v>
      </c>
      <c r="E85" s="10">
        <v>53</v>
      </c>
      <c r="F85" s="11">
        <v>55</v>
      </c>
      <c r="G85" s="12">
        <v>57</v>
      </c>
      <c r="H85" s="12"/>
      <c r="I85" s="12"/>
      <c r="J85" s="12">
        <f t="shared" si="12"/>
        <v>55</v>
      </c>
      <c r="K85" s="8">
        <f t="shared" si="13"/>
        <v>3</v>
      </c>
      <c r="L85" s="8">
        <f t="shared" si="14"/>
        <v>2</v>
      </c>
      <c r="M85" s="8">
        <f t="shared" si="15"/>
        <v>3.6363636363636362</v>
      </c>
      <c r="N85" s="8" t="str">
        <f t="shared" si="16"/>
        <v>ОДНОРОДНЫЕ</v>
      </c>
      <c r="O85" s="12">
        <f t="shared" si="17"/>
        <v>2750</v>
      </c>
    </row>
    <row r="86" spans="1:15" s="13" customFormat="1" ht="15.6" customHeight="1" x14ac:dyDescent="0.3">
      <c r="A86" s="8"/>
      <c r="B86" s="9" t="s">
        <v>30</v>
      </c>
      <c r="C86" s="3"/>
      <c r="D86" s="15"/>
      <c r="E86" s="10">
        <v>121600</v>
      </c>
      <c r="F86" s="11">
        <v>128480</v>
      </c>
      <c r="G86" s="12">
        <v>135360</v>
      </c>
      <c r="H86" s="12"/>
      <c r="I86" s="12"/>
      <c r="J86" s="12">
        <f t="shared" si="12"/>
        <v>128480</v>
      </c>
      <c r="K86" s="8">
        <f t="shared" si="13"/>
        <v>3</v>
      </c>
      <c r="L86" s="8">
        <f t="shared" si="14"/>
        <v>6880</v>
      </c>
      <c r="M86" s="8">
        <f t="shared" si="15"/>
        <v>5.3549190535491906</v>
      </c>
      <c r="N86" s="8" t="str">
        <f t="shared" si="16"/>
        <v>ОДНОРОДНЫЕ</v>
      </c>
      <c r="O86" s="12">
        <f t="shared" si="17"/>
        <v>0</v>
      </c>
    </row>
    <row r="87" spans="1:15" s="16" customFormat="1" x14ac:dyDescent="0.3">
      <c r="E87" s="17"/>
      <c r="F87" s="17"/>
      <c r="G87" s="17"/>
      <c r="H87" s="17"/>
      <c r="I87" s="17"/>
      <c r="J87" s="17"/>
      <c r="O87" s="17"/>
    </row>
    <row r="88" spans="1:15" s="39" customFormat="1" ht="33.6" customHeight="1" x14ac:dyDescent="0.25">
      <c r="A88" s="38" t="s">
        <v>40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</row>
    <row r="89" spans="1:15" s="39" customFormat="1" ht="33.6" customHeight="1" x14ac:dyDescent="0.25">
      <c r="A89" s="38" t="s">
        <v>29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</row>
    <row r="90" spans="1:15" s="39" customFormat="1" ht="15" customHeigh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</row>
    <row r="91" spans="1:15" s="39" customFormat="1" ht="31.8" customHeight="1" x14ac:dyDescent="0.25">
      <c r="A91" s="40" t="s">
        <v>41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1:15" s="20" customForma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4" spans="1:15" s="16" customFormat="1" x14ac:dyDescent="0.3">
      <c r="E94" s="17"/>
      <c r="F94" s="17"/>
      <c r="G94" s="17"/>
      <c r="H94" s="17"/>
      <c r="I94" s="17"/>
      <c r="J94" s="17"/>
      <c r="O94" s="17"/>
    </row>
    <row r="95" spans="1:15" s="16" customFormat="1" x14ac:dyDescent="0.3">
      <c r="E95" s="17"/>
      <c r="F95" s="17"/>
      <c r="G95" s="17"/>
      <c r="H95" s="17"/>
      <c r="I95" s="17"/>
      <c r="J95" s="17"/>
      <c r="O95" s="17"/>
    </row>
    <row r="96" spans="1:15" s="16" customFormat="1" x14ac:dyDescent="0.3">
      <c r="E96" s="17"/>
      <c r="F96" s="17"/>
      <c r="G96" s="17"/>
      <c r="H96" s="17"/>
      <c r="I96" s="17"/>
      <c r="J96" s="17"/>
      <c r="O96" s="17"/>
    </row>
    <row r="97" spans="5:15" s="16" customFormat="1" x14ac:dyDescent="0.3">
      <c r="E97" s="17"/>
      <c r="F97" s="17"/>
      <c r="G97" s="17"/>
      <c r="H97" s="17"/>
      <c r="I97" s="17"/>
      <c r="J97" s="17"/>
      <c r="O97" s="17"/>
    </row>
    <row r="98" spans="5:15" s="16" customFormat="1" x14ac:dyDescent="0.3">
      <c r="E98" s="17"/>
      <c r="F98" s="17"/>
      <c r="G98" s="17"/>
      <c r="H98" s="17"/>
      <c r="I98" s="17"/>
      <c r="J98" s="17"/>
      <c r="O98" s="17"/>
    </row>
    <row r="99" spans="5:15" s="16" customFormat="1" x14ac:dyDescent="0.3">
      <c r="E99" s="17"/>
      <c r="F99" s="17"/>
      <c r="G99" s="17"/>
      <c r="H99" s="17"/>
      <c r="I99" s="17"/>
      <c r="J99" s="17"/>
      <c r="O99" s="17"/>
    </row>
    <row r="100" spans="5:15" s="16" customFormat="1" x14ac:dyDescent="0.3">
      <c r="E100" s="17"/>
      <c r="F100" s="17"/>
      <c r="G100" s="17"/>
      <c r="H100" s="17"/>
      <c r="I100" s="17"/>
      <c r="J100" s="17"/>
      <c r="O100" s="17"/>
    </row>
    <row r="101" spans="5:15" s="16" customFormat="1" x14ac:dyDescent="0.3">
      <c r="E101" s="17"/>
      <c r="F101" s="17"/>
      <c r="G101" s="17"/>
      <c r="H101" s="17"/>
      <c r="I101" s="17"/>
      <c r="J101" s="17"/>
      <c r="O101" s="17"/>
    </row>
    <row r="102" spans="5:15" s="16" customFormat="1" x14ac:dyDescent="0.3">
      <c r="E102" s="17"/>
      <c r="F102" s="17"/>
      <c r="G102" s="17"/>
      <c r="H102" s="17"/>
      <c r="I102" s="17"/>
      <c r="J102" s="17"/>
      <c r="O102" s="17"/>
    </row>
    <row r="103" spans="5:15" s="16" customFormat="1" x14ac:dyDescent="0.3">
      <c r="E103" s="17"/>
      <c r="F103" s="17"/>
      <c r="G103" s="17"/>
      <c r="H103" s="17"/>
      <c r="I103" s="17"/>
      <c r="J103" s="17"/>
      <c r="O103" s="17"/>
    </row>
    <row r="104" spans="5:15" s="16" customFormat="1" x14ac:dyDescent="0.3">
      <c r="E104" s="17"/>
      <c r="F104" s="17"/>
      <c r="G104" s="17"/>
      <c r="H104" s="17"/>
      <c r="I104" s="17"/>
      <c r="J104" s="17"/>
      <c r="O104" s="17"/>
    </row>
    <row r="105" spans="5:15" s="16" customFormat="1" x14ac:dyDescent="0.3">
      <c r="E105" s="17"/>
      <c r="F105" s="17"/>
      <c r="G105" s="17"/>
      <c r="H105" s="17"/>
      <c r="I105" s="17"/>
      <c r="J105" s="17"/>
      <c r="O105" s="17"/>
    </row>
    <row r="106" spans="5:15" s="16" customFormat="1" x14ac:dyDescent="0.3">
      <c r="E106" s="17"/>
      <c r="F106" s="17"/>
      <c r="G106" s="17"/>
      <c r="H106" s="17"/>
      <c r="I106" s="17"/>
      <c r="J106" s="17"/>
      <c r="O106" s="17"/>
    </row>
    <row r="107" spans="5:15" s="16" customFormat="1" x14ac:dyDescent="0.3">
      <c r="E107" s="17"/>
      <c r="F107" s="17"/>
      <c r="G107" s="17"/>
      <c r="H107" s="17"/>
      <c r="I107" s="17"/>
      <c r="J107" s="17"/>
      <c r="O107" s="17"/>
    </row>
    <row r="108" spans="5:15" s="16" customFormat="1" x14ac:dyDescent="0.3">
      <c r="E108" s="17"/>
      <c r="F108" s="17"/>
      <c r="G108" s="17"/>
      <c r="H108" s="17"/>
      <c r="I108" s="17"/>
      <c r="J108" s="17"/>
      <c r="O108" s="17"/>
    </row>
    <row r="109" spans="5:15" s="16" customFormat="1" x14ac:dyDescent="0.3">
      <c r="E109" s="17"/>
      <c r="F109" s="17"/>
      <c r="G109" s="17"/>
      <c r="H109" s="17"/>
      <c r="I109" s="17"/>
      <c r="J109" s="17"/>
      <c r="O109" s="17"/>
    </row>
    <row r="110" spans="5:15" s="16" customFormat="1" x14ac:dyDescent="0.3">
      <c r="E110" s="17"/>
      <c r="F110" s="17"/>
      <c r="G110" s="17"/>
      <c r="H110" s="17"/>
      <c r="I110" s="17"/>
      <c r="J110" s="17"/>
      <c r="O110" s="17"/>
    </row>
    <row r="111" spans="5:15" s="16" customFormat="1" x14ac:dyDescent="0.3">
      <c r="E111" s="17"/>
      <c r="F111" s="17"/>
      <c r="G111" s="17"/>
      <c r="H111" s="17"/>
      <c r="I111" s="17"/>
      <c r="J111" s="17"/>
      <c r="O111" s="17"/>
    </row>
    <row r="112" spans="5:15" s="16" customFormat="1" x14ac:dyDescent="0.3">
      <c r="E112" s="17"/>
      <c r="F112" s="17"/>
      <c r="G112" s="17"/>
      <c r="H112" s="17"/>
      <c r="I112" s="17"/>
      <c r="J112" s="17"/>
      <c r="O112" s="17"/>
    </row>
    <row r="113" spans="5:15" s="16" customFormat="1" x14ac:dyDescent="0.3">
      <c r="E113" s="17"/>
      <c r="F113" s="17"/>
      <c r="G113" s="17"/>
      <c r="H113" s="17"/>
      <c r="I113" s="17"/>
      <c r="J113" s="17"/>
      <c r="O113" s="17"/>
    </row>
    <row r="114" spans="5:15" s="16" customFormat="1" x14ac:dyDescent="0.3">
      <c r="E114" s="17"/>
      <c r="F114" s="17"/>
      <c r="G114" s="17"/>
      <c r="H114" s="17"/>
      <c r="I114" s="17"/>
      <c r="J114" s="17"/>
      <c r="O114" s="17"/>
    </row>
    <row r="115" spans="5:15" s="16" customFormat="1" x14ac:dyDescent="0.3">
      <c r="E115" s="17"/>
      <c r="F115" s="17"/>
      <c r="G115" s="17"/>
      <c r="H115" s="17"/>
      <c r="I115" s="17"/>
      <c r="J115" s="17"/>
      <c r="O115" s="17"/>
    </row>
    <row r="116" spans="5:15" s="16" customFormat="1" x14ac:dyDescent="0.3">
      <c r="E116" s="17"/>
      <c r="F116" s="17"/>
      <c r="G116" s="17"/>
      <c r="H116" s="17"/>
      <c r="I116" s="17"/>
      <c r="J116" s="17"/>
      <c r="O116" s="17"/>
    </row>
    <row r="117" spans="5:15" s="16" customFormat="1" x14ac:dyDescent="0.3">
      <c r="E117" s="17"/>
      <c r="F117" s="17"/>
      <c r="G117" s="17"/>
      <c r="H117" s="17"/>
      <c r="I117" s="17"/>
      <c r="J117" s="17"/>
      <c r="O117" s="17"/>
    </row>
    <row r="118" spans="5:15" s="16" customFormat="1" x14ac:dyDescent="0.3">
      <c r="E118" s="17"/>
      <c r="F118" s="17"/>
      <c r="G118" s="17"/>
      <c r="H118" s="17"/>
      <c r="I118" s="17"/>
      <c r="J118" s="17"/>
      <c r="O118" s="17"/>
    </row>
    <row r="119" spans="5:15" s="16" customFormat="1" x14ac:dyDescent="0.3">
      <c r="E119" s="17"/>
      <c r="F119" s="17"/>
      <c r="G119" s="17"/>
      <c r="H119" s="17"/>
      <c r="I119" s="17"/>
      <c r="J119" s="17"/>
      <c r="O119" s="17"/>
    </row>
    <row r="120" spans="5:15" s="16" customFormat="1" x14ac:dyDescent="0.3">
      <c r="E120" s="17"/>
      <c r="F120" s="17"/>
      <c r="G120" s="17"/>
      <c r="H120" s="17"/>
      <c r="I120" s="17"/>
      <c r="J120" s="17"/>
      <c r="O120" s="17"/>
    </row>
    <row r="121" spans="5:15" s="16" customFormat="1" x14ac:dyDescent="0.3">
      <c r="E121" s="17"/>
      <c r="F121" s="17"/>
      <c r="G121" s="17"/>
      <c r="H121" s="17"/>
      <c r="I121" s="17"/>
      <c r="J121" s="17"/>
      <c r="O121" s="17"/>
    </row>
    <row r="122" spans="5:15" s="16" customFormat="1" x14ac:dyDescent="0.3">
      <c r="E122" s="17"/>
      <c r="F122" s="17"/>
      <c r="G122" s="17"/>
      <c r="H122" s="17"/>
      <c r="I122" s="17"/>
      <c r="J122" s="17"/>
      <c r="O122" s="17"/>
    </row>
    <row r="123" spans="5:15" s="16" customFormat="1" x14ac:dyDescent="0.3">
      <c r="E123" s="17"/>
      <c r="F123" s="17"/>
      <c r="G123" s="17"/>
      <c r="H123" s="17"/>
      <c r="I123" s="17"/>
      <c r="J123" s="17"/>
      <c r="O123" s="17"/>
    </row>
    <row r="124" spans="5:15" s="16" customFormat="1" x14ac:dyDescent="0.3">
      <c r="E124" s="17"/>
      <c r="F124" s="17"/>
      <c r="G124" s="17"/>
      <c r="H124" s="17"/>
      <c r="I124" s="17"/>
      <c r="J124" s="17"/>
      <c r="O124" s="17"/>
    </row>
    <row r="125" spans="5:15" s="16" customFormat="1" x14ac:dyDescent="0.3">
      <c r="E125" s="17"/>
      <c r="F125" s="17"/>
      <c r="G125" s="17"/>
      <c r="H125" s="17"/>
      <c r="I125" s="17"/>
      <c r="J125" s="17"/>
      <c r="O125" s="17"/>
    </row>
    <row r="126" spans="5:15" s="16" customFormat="1" x14ac:dyDescent="0.3">
      <c r="E126" s="17"/>
      <c r="F126" s="17"/>
      <c r="G126" s="17"/>
      <c r="H126" s="17"/>
      <c r="I126" s="17"/>
      <c r="J126" s="17"/>
      <c r="O126" s="17"/>
    </row>
    <row r="127" spans="5:15" s="16" customFormat="1" x14ac:dyDescent="0.3">
      <c r="E127" s="17"/>
      <c r="F127" s="17"/>
      <c r="G127" s="17"/>
      <c r="H127" s="17"/>
      <c r="I127" s="17"/>
      <c r="J127" s="17"/>
      <c r="O127" s="17"/>
    </row>
    <row r="128" spans="5:15" s="16" customFormat="1" x14ac:dyDescent="0.3">
      <c r="E128" s="17"/>
      <c r="F128" s="17"/>
      <c r="G128" s="17"/>
      <c r="H128" s="17"/>
      <c r="I128" s="17"/>
      <c r="J128" s="17"/>
      <c r="O128" s="17"/>
    </row>
    <row r="129" spans="5:15" s="16" customFormat="1" x14ac:dyDescent="0.3">
      <c r="E129" s="17"/>
      <c r="F129" s="17"/>
      <c r="G129" s="17"/>
      <c r="H129" s="17"/>
      <c r="I129" s="17"/>
      <c r="J129" s="17"/>
      <c r="O129" s="17"/>
    </row>
    <row r="130" spans="5:15" s="16" customFormat="1" x14ac:dyDescent="0.3">
      <c r="E130" s="17"/>
      <c r="F130" s="17"/>
      <c r="G130" s="17"/>
      <c r="H130" s="17"/>
      <c r="I130" s="17"/>
      <c r="J130" s="17"/>
      <c r="O130" s="17"/>
    </row>
    <row r="131" spans="5:15" s="16" customFormat="1" x14ac:dyDescent="0.3">
      <c r="E131" s="17"/>
      <c r="F131" s="17"/>
      <c r="G131" s="17"/>
      <c r="H131" s="17"/>
      <c r="I131" s="17"/>
      <c r="J131" s="17"/>
      <c r="O131" s="17"/>
    </row>
    <row r="132" spans="5:15" s="16" customFormat="1" x14ac:dyDescent="0.3">
      <c r="E132" s="17"/>
      <c r="F132" s="17"/>
      <c r="G132" s="17"/>
      <c r="H132" s="17"/>
      <c r="I132" s="17"/>
      <c r="J132" s="17"/>
      <c r="O132" s="17"/>
    </row>
    <row r="133" spans="5:15" s="16" customFormat="1" x14ac:dyDescent="0.3">
      <c r="E133" s="17"/>
      <c r="F133" s="17"/>
      <c r="G133" s="17"/>
      <c r="H133" s="17"/>
      <c r="I133" s="17"/>
      <c r="J133" s="17"/>
      <c r="O133" s="17"/>
    </row>
    <row r="134" spans="5:15" s="16" customFormat="1" x14ac:dyDescent="0.3">
      <c r="E134" s="17"/>
      <c r="F134" s="17"/>
      <c r="G134" s="17"/>
      <c r="H134" s="17"/>
      <c r="I134" s="17"/>
      <c r="J134" s="17"/>
      <c r="O134" s="17"/>
    </row>
    <row r="135" spans="5:15" s="16" customFormat="1" x14ac:dyDescent="0.3">
      <c r="E135" s="17"/>
      <c r="F135" s="17"/>
      <c r="G135" s="17"/>
      <c r="H135" s="17"/>
      <c r="I135" s="17"/>
      <c r="J135" s="17"/>
      <c r="O135" s="17"/>
    </row>
    <row r="136" spans="5:15" s="16" customFormat="1" x14ac:dyDescent="0.3">
      <c r="E136" s="17"/>
      <c r="F136" s="17"/>
      <c r="G136" s="17"/>
      <c r="H136" s="17"/>
      <c r="I136" s="17"/>
      <c r="J136" s="17"/>
      <c r="O136" s="17"/>
    </row>
    <row r="137" spans="5:15" s="16" customFormat="1" x14ac:dyDescent="0.3">
      <c r="E137" s="17"/>
      <c r="F137" s="17"/>
      <c r="G137" s="17"/>
      <c r="H137" s="17"/>
      <c r="I137" s="17"/>
      <c r="J137" s="17"/>
      <c r="O137" s="17"/>
    </row>
    <row r="138" spans="5:15" s="16" customFormat="1" x14ac:dyDescent="0.3">
      <c r="E138" s="17"/>
      <c r="F138" s="17"/>
      <c r="G138" s="17"/>
      <c r="H138" s="17"/>
      <c r="I138" s="17"/>
      <c r="J138" s="17"/>
      <c r="O138" s="17"/>
    </row>
    <row r="139" spans="5:15" s="16" customFormat="1" x14ac:dyDescent="0.3">
      <c r="E139" s="17"/>
      <c r="F139" s="17"/>
      <c r="G139" s="17"/>
      <c r="H139" s="17"/>
      <c r="I139" s="17"/>
      <c r="J139" s="17"/>
      <c r="O139" s="17"/>
    </row>
    <row r="140" spans="5:15" s="16" customFormat="1" x14ac:dyDescent="0.3">
      <c r="E140" s="17"/>
      <c r="F140" s="17"/>
      <c r="G140" s="17"/>
      <c r="H140" s="17"/>
      <c r="I140" s="17"/>
      <c r="J140" s="17"/>
      <c r="O140" s="17"/>
    </row>
    <row r="141" spans="5:15" s="16" customFormat="1" x14ac:dyDescent="0.3">
      <c r="E141" s="17"/>
      <c r="F141" s="17"/>
      <c r="G141" s="17"/>
      <c r="H141" s="17"/>
      <c r="I141" s="17"/>
      <c r="J141" s="17"/>
      <c r="O141" s="17"/>
    </row>
    <row r="142" spans="5:15" s="16" customFormat="1" x14ac:dyDescent="0.3">
      <c r="E142" s="17"/>
      <c r="F142" s="17"/>
      <c r="G142" s="17"/>
      <c r="H142" s="17"/>
      <c r="I142" s="17"/>
      <c r="J142" s="17"/>
      <c r="O142" s="17"/>
    </row>
    <row r="143" spans="5:15" s="16" customFormat="1" x14ac:dyDescent="0.3">
      <c r="E143" s="17"/>
      <c r="F143" s="17"/>
      <c r="G143" s="17"/>
      <c r="H143" s="17"/>
      <c r="I143" s="17"/>
      <c r="J143" s="17"/>
      <c r="O143" s="17"/>
    </row>
    <row r="144" spans="5:15" s="16" customFormat="1" x14ac:dyDescent="0.3">
      <c r="E144" s="17"/>
      <c r="F144" s="17"/>
      <c r="G144" s="17"/>
      <c r="H144" s="17"/>
      <c r="I144" s="17"/>
      <c r="J144" s="17"/>
      <c r="O144" s="17"/>
    </row>
    <row r="145" spans="5:15" s="16" customFormat="1" x14ac:dyDescent="0.3">
      <c r="E145" s="17"/>
      <c r="F145" s="17"/>
      <c r="G145" s="17"/>
      <c r="H145" s="17"/>
      <c r="I145" s="17"/>
      <c r="J145" s="17"/>
      <c r="O145" s="17"/>
    </row>
    <row r="146" spans="5:15" s="16" customFormat="1" x14ac:dyDescent="0.3">
      <c r="E146" s="17"/>
      <c r="F146" s="17"/>
      <c r="G146" s="17"/>
      <c r="H146" s="17"/>
      <c r="I146" s="17"/>
      <c r="J146" s="17"/>
      <c r="O146" s="17"/>
    </row>
    <row r="147" spans="5:15" s="16" customFormat="1" x14ac:dyDescent="0.3">
      <c r="E147" s="17"/>
      <c r="F147" s="17"/>
      <c r="G147" s="17"/>
      <c r="H147" s="17"/>
      <c r="I147" s="17"/>
      <c r="J147" s="17"/>
      <c r="O147" s="17"/>
    </row>
    <row r="148" spans="5:15" s="16" customFormat="1" x14ac:dyDescent="0.3">
      <c r="E148" s="17"/>
      <c r="F148" s="17"/>
      <c r="G148" s="17"/>
      <c r="H148" s="17"/>
      <c r="I148" s="17"/>
      <c r="J148" s="17"/>
      <c r="O148" s="17"/>
    </row>
    <row r="149" spans="5:15" s="16" customFormat="1" x14ac:dyDescent="0.3">
      <c r="E149" s="17"/>
      <c r="F149" s="17"/>
      <c r="G149" s="17"/>
      <c r="H149" s="17"/>
      <c r="I149" s="17"/>
      <c r="J149" s="17"/>
      <c r="O149" s="17"/>
    </row>
    <row r="150" spans="5:15" s="16" customFormat="1" x14ac:dyDescent="0.3">
      <c r="E150" s="17"/>
      <c r="F150" s="17"/>
      <c r="G150" s="17"/>
      <c r="H150" s="17"/>
      <c r="I150" s="17"/>
      <c r="J150" s="17"/>
      <c r="O150" s="17"/>
    </row>
    <row r="151" spans="5:15" s="16" customFormat="1" x14ac:dyDescent="0.3">
      <c r="E151" s="17"/>
      <c r="F151" s="17"/>
      <c r="G151" s="17"/>
      <c r="H151" s="17"/>
      <c r="I151" s="17"/>
      <c r="J151" s="17"/>
      <c r="O151" s="17"/>
    </row>
    <row r="152" spans="5:15" s="16" customFormat="1" x14ac:dyDescent="0.3">
      <c r="E152" s="17"/>
      <c r="F152" s="17"/>
      <c r="G152" s="17"/>
      <c r="H152" s="17"/>
      <c r="I152" s="17"/>
      <c r="J152" s="17"/>
      <c r="O152" s="17"/>
    </row>
  </sheetData>
  <mergeCells count="18">
    <mergeCell ref="C19:D19"/>
    <mergeCell ref="A88:O88"/>
    <mergeCell ref="A89:O89"/>
    <mergeCell ref="A90:O90"/>
    <mergeCell ref="A91:O91"/>
    <mergeCell ref="L13:M13"/>
    <mergeCell ref="B15:N15"/>
    <mergeCell ref="A92:O92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86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86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1496062992125984" bottom="0.23622047244094491" header="0.31496062992125984" footer="0.19685039370078741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2021-10-13T06:12:10Z</dcterms:modified>
</cp:coreProperties>
</file>