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5" i="1" l="1"/>
  <c r="F25" i="1"/>
  <c r="E25" i="1"/>
  <c r="L27" i="1"/>
  <c r="K27" i="1"/>
  <c r="L26" i="1"/>
  <c r="K26" i="1"/>
  <c r="L24" i="1"/>
  <c r="K24" i="1"/>
  <c r="J27" i="1"/>
  <c r="J26" i="1"/>
  <c r="O26" i="1" s="1"/>
  <c r="J24" i="1"/>
  <c r="L28" i="1"/>
  <c r="M28" i="1" s="1"/>
  <c r="J28" i="1"/>
  <c r="O28" i="1" s="1"/>
  <c r="K28" i="1"/>
  <c r="M27" i="1" l="1"/>
  <c r="N27" i="1" s="1"/>
  <c r="K25" i="1"/>
  <c r="L25" i="1"/>
  <c r="J25" i="1"/>
  <c r="O25" i="1" s="1"/>
  <c r="M24" i="1"/>
  <c r="N24" i="1" s="1"/>
  <c r="M26" i="1"/>
  <c r="N26" i="1" s="1"/>
  <c r="O27" i="1"/>
  <c r="O24" i="1"/>
  <c r="C21" i="1" s="1"/>
  <c r="N28" i="1"/>
  <c r="M25" i="1" l="1"/>
  <c r="N25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<sst xmlns="http://schemas.openxmlformats.org/spreadsheetml/2006/main" count="42" uniqueCount="38">
  <si>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</si>
  <si>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</si>
  <si>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</si>
  <si>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</si>
  <si>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</si>
  <si>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</si>
  <si>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</si>
  <si>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</si>
  <si>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</si>
  <si>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</si>
  <si>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</si>
  <si>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</si>
  <si>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</si>
  <si>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</si>
  <si>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</si>
  <si>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</si>
  <si>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</si>
  <si>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</si>
  <si>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</si>
  <si>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</si>
  <si>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</si>
  <si>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</si>
  <si>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</si>
  <si>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</si>
  <si>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</si>
  <si>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фл</t>
  </si>
  <si>
    <t>жидкое антибактериальное мыло с дезэффектом Глория</t>
  </si>
  <si>
    <t>КП. 3961 от 28.09.2021</t>
  </si>
  <si>
    <t>КП. 3960 от 28.09.2021</t>
  </si>
  <si>
    <t>КП. 3959 от 28.09.2021</t>
  </si>
  <si>
    <t>Приложение № 4</t>
  </si>
  <si>
    <t>к Извещению о проведении закупки</t>
  </si>
  <si>
    <t>путем запроса котировок в электронной форме, участниками которого могут являться</t>
  </si>
  <si>
    <t>только субъекты малого и среднего предпринимательства</t>
  </si>
  <si>
    <t>на поставку жидкого антибактериального мыла для рук с дезэффектом</t>
  </si>
  <si>
    <t>№ 235-21н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</si>
  <si>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</si>
  <si>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124 200 (сто двадцать четыре тысячи двести)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</si>
</sst>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zoomScale="85" zoomScaleNormal="85" zoomScalePageLayoutView="70" workbookViewId="0">
      <selection activeCell="L44" sqref="L44"/>
    </sheetView>
  </sheetViews>
  <sheetFormatPr defaultColWidth="9.140625"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37" t="s">
        <v>30</v>
      </c>
    </row>
    <row r="2" spans="1:15" x14ac:dyDescent="0.25">
      <c r="A2" s="26"/>
      <c r="B2" s="26"/>
      <c r="C2" s="26"/>
      <c r="D2" s="26"/>
      <c r="K2" s="26"/>
      <c r="L2" s="26"/>
      <c r="M2" s="26"/>
      <c r="N2" s="26"/>
      <c r="O2" s="37" t="s">
        <v>31</v>
      </c>
    </row>
    <row r="3" spans="1:15" x14ac:dyDescent="0.25">
      <c r="A3" s="26"/>
      <c r="B3" s="26"/>
      <c r="C3" s="26"/>
      <c r="D3" s="26"/>
      <c r="K3" s="26"/>
      <c r="L3" s="26"/>
      <c r="M3" s="26"/>
      <c r="N3" s="26"/>
      <c r="O3" s="37" t="s">
        <v>34</v>
      </c>
    </row>
    <row r="4" spans="1:15" x14ac:dyDescent="0.25">
      <c r="A4" s="26"/>
      <c r="B4" s="26"/>
      <c r="C4" s="26"/>
      <c r="D4" s="26"/>
      <c r="K4" s="26"/>
      <c r="L4" s="26"/>
      <c r="M4" s="26"/>
      <c r="N4" s="26"/>
      <c r="O4" s="37" t="s">
        <v>32</v>
      </c>
    </row>
    <row r="5" spans="1:15" x14ac:dyDescent="0.25">
      <c r="A5" s="26"/>
      <c r="B5" s="26"/>
      <c r="C5" s="26"/>
      <c r="D5" s="26"/>
      <c r="K5" s="26"/>
      <c r="L5" s="26"/>
      <c r="M5" s="26"/>
      <c r="N5" s="26"/>
      <c r="O5" s="37" t="s">
        <v>33</v>
      </c>
    </row>
    <row r="6" spans="1:15" x14ac:dyDescent="0.2">
      <c r="A6" s="18"/>
      <c r="B6" s="18"/>
      <c r="C6" s="18"/>
      <c r="D6" s="18"/>
      <c r="K6" s="18"/>
      <c r="L6" s="18"/>
      <c r="M6" s="18"/>
      <c r="N6" s="18"/>
      <c r="O6" s="38" t="s">
        <v>35</v>
      </c>
    </row>
    <row r="7" spans="1:15" x14ac:dyDescent="0.2">
      <c r="A7" s="26"/>
      <c r="B7" s="26"/>
      <c r="C7" s="26"/>
      <c r="D7" s="26"/>
      <c r="K7" s="26"/>
      <c r="L7" s="26"/>
      <c r="M7" s="26"/>
      <c r="N7" s="26"/>
      <c r="O7" s="38"/>
    </row>
    <row r="8" spans="1:15" x14ac:dyDescent="0.25">
      <c r="A8" s="18"/>
      <c r="B8" s="18"/>
      <c r="C8" s="18"/>
      <c r="D8" s="18"/>
      <c r="K8" s="18"/>
      <c r="L8" s="18"/>
      <c r="M8" s="18"/>
      <c r="N8" s="18"/>
    </row>
    <row r="9" spans="1:15" hidden="1" x14ac:dyDescent="0.25">
      <c r="A9" s="18"/>
      <c r="B9" s="18"/>
      <c r="C9" s="18"/>
      <c r="D9" s="18"/>
      <c r="K9" s="18"/>
      <c r="L9" s="18"/>
      <c r="M9" s="18"/>
      <c r="N9" s="18"/>
    </row>
    <row r="10" spans="1:15" hidden="1" x14ac:dyDescent="0.25">
      <c r="A10" s="18"/>
      <c r="B10" s="18"/>
      <c r="C10" s="18"/>
      <c r="D10" s="18"/>
      <c r="K10" s="18"/>
      <c r="L10" s="18"/>
      <c r="M10" s="18"/>
      <c r="N10" s="18"/>
    </row>
    <row r="11" spans="1:15" hidden="1" x14ac:dyDescent="0.25">
      <c r="A11" s="18"/>
      <c r="B11" s="18"/>
      <c r="C11" s="18"/>
      <c r="D11" s="18"/>
      <c r="K11" s="18"/>
      <c r="L11" s="18"/>
      <c r="M11" s="18"/>
      <c r="N11" s="18"/>
    </row>
    <row r="12" spans="1:15" s="10" customForma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8"/>
      <c r="M12" s="8"/>
      <c r="N12" s="8"/>
      <c r="O12" s="11" t="s">
        <v>16</v>
      </c>
    </row>
    <row r="13" spans="1:15" s="10" customFormat="1" x14ac:dyDescent="0.25">
      <c r="A13" s="8"/>
      <c r="B13" s="8"/>
      <c r="C13" s="8"/>
      <c r="D13" s="8"/>
      <c r="E13" s="9"/>
      <c r="F13" s="9"/>
      <c r="G13" s="9"/>
      <c r="H13" s="9"/>
      <c r="I13" s="9"/>
      <c r="J13" s="9"/>
      <c r="K13" s="8"/>
      <c r="L13" s="8"/>
      <c r="M13" s="8"/>
      <c r="N13" s="8"/>
      <c r="O13" s="12" t="s">
        <v>21</v>
      </c>
    </row>
    <row r="14" spans="1:15" s="10" customFormat="1" x14ac:dyDescent="0.25">
      <c r="A14" s="8"/>
      <c r="B14" s="8"/>
      <c r="C14" s="8"/>
      <c r="D14" s="8"/>
      <c r="E14" s="9"/>
      <c r="F14" s="9"/>
      <c r="G14" s="9"/>
      <c r="H14" s="9"/>
      <c r="I14" s="9"/>
      <c r="J14" s="9"/>
      <c r="K14" s="8"/>
      <c r="L14" s="8"/>
      <c r="M14" s="8"/>
      <c r="N14" s="8"/>
      <c r="O14" s="12" t="s">
        <v>17</v>
      </c>
    </row>
    <row r="15" spans="1:15" s="10" customFormat="1" x14ac:dyDescent="0.25">
      <c r="A15" s="8"/>
      <c r="B15" s="8"/>
      <c r="C15" s="8"/>
      <c r="D15" s="8"/>
      <c r="E15" s="9"/>
      <c r="F15" s="9"/>
      <c r="G15" s="9"/>
      <c r="H15" s="9"/>
      <c r="I15" s="9"/>
      <c r="J15" s="9"/>
      <c r="K15" s="8"/>
      <c r="L15" s="8"/>
      <c r="M15" s="8"/>
      <c r="N15" s="8"/>
      <c r="O15" s="9"/>
    </row>
    <row r="16" spans="1:15" s="10" customFormat="1" ht="28.9" customHeight="1" x14ac:dyDescent="0.25">
      <c r="A16" s="8"/>
      <c r="B16" s="8"/>
      <c r="C16" s="8"/>
      <c r="D16" s="8"/>
      <c r="E16" s="9"/>
      <c r="F16" s="9"/>
      <c r="G16" s="9"/>
      <c r="H16" s="9"/>
      <c r="I16" s="9"/>
      <c r="J16" s="9"/>
      <c r="K16" s="8"/>
      <c r="L16" s="28" t="s">
        <v>20</v>
      </c>
      <c r="M16" s="28"/>
      <c r="N16" s="8"/>
      <c r="O16" s="4" t="s">
        <v>18</v>
      </c>
    </row>
    <row r="17" spans="1:15" ht="18.75" x14ac:dyDescent="0.25">
      <c r="O17" s="5"/>
    </row>
    <row r="18" spans="1:15" ht="18.75" x14ac:dyDescent="0.25">
      <c r="B18" s="29" t="s">
        <v>19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5"/>
    </row>
    <row r="21" spans="1:15" s="8" customFormat="1" ht="44.45" customHeight="1" x14ac:dyDescent="0.25">
      <c r="A21" s="32" t="s">
        <v>14</v>
      </c>
      <c r="B21" s="33"/>
      <c r="C21" s="34">
        <f>SUMIF(O24:O28,"&gt;0")</f>
        <v>132204</v>
      </c>
      <c r="D21" s="33"/>
      <c r="E21" s="15" t="s">
        <v>27</v>
      </c>
      <c r="F21" s="15" t="s">
        <v>28</v>
      </c>
      <c r="G21" s="15" t="s">
        <v>29</v>
      </c>
      <c r="H21" s="15"/>
      <c r="I21" s="13"/>
      <c r="J21" s="6"/>
      <c r="K21" s="7"/>
      <c r="L21" s="7"/>
      <c r="M21" s="7"/>
      <c r="N21" s="7"/>
      <c r="O21" s="6"/>
    </row>
    <row r="22" spans="1:15" s="8" customFormat="1" ht="30" customHeight="1" x14ac:dyDescent="0.25">
      <c r="A22" s="27" t="s">
        <v>0</v>
      </c>
      <c r="B22" s="27" t="s">
        <v>1</v>
      </c>
      <c r="C22" s="27" t="s">
        <v>2</v>
      </c>
      <c r="D22" s="27"/>
      <c r="E22" s="6" t="s">
        <v>5</v>
      </c>
      <c r="F22" s="6" t="s">
        <v>7</v>
      </c>
      <c r="G22" s="14" t="s">
        <v>8</v>
      </c>
      <c r="H22" s="13" t="s">
        <v>22</v>
      </c>
      <c r="I22" s="13" t="s">
        <v>23</v>
      </c>
      <c r="J22" s="35" t="s">
        <v>15</v>
      </c>
      <c r="K22" s="27" t="s">
        <v>11</v>
      </c>
      <c r="L22" s="27" t="s">
        <v>12</v>
      </c>
      <c r="M22" s="27" t="s">
        <v>13</v>
      </c>
      <c r="N22" s="27" t="s">
        <v>9</v>
      </c>
      <c r="O22" s="31" t="s">
        <v>10</v>
      </c>
    </row>
    <row r="23" spans="1:15" s="8" customFormat="1" ht="30" x14ac:dyDescent="0.25">
      <c r="A23" s="27"/>
      <c r="B23" s="27"/>
      <c r="C23" s="7" t="s">
        <v>3</v>
      </c>
      <c r="D23" s="7" t="s">
        <v>4</v>
      </c>
      <c r="E23" s="6" t="s">
        <v>6</v>
      </c>
      <c r="F23" s="6" t="s">
        <v>6</v>
      </c>
      <c r="G23" s="14" t="s">
        <v>6</v>
      </c>
      <c r="H23" s="14" t="s">
        <v>6</v>
      </c>
      <c r="I23" s="6" t="s">
        <v>6</v>
      </c>
      <c r="J23" s="36"/>
      <c r="K23" s="27"/>
      <c r="L23" s="27"/>
      <c r="M23" s="27"/>
      <c r="N23" s="27"/>
      <c r="O23" s="31"/>
    </row>
    <row r="24" spans="1:15" s="8" customFormat="1" ht="52.15" customHeight="1" x14ac:dyDescent="0.25">
      <c r="A24" s="17">
        <v>1</v>
      </c>
      <c r="B24" s="21" t="s">
        <v>26</v>
      </c>
      <c r="C24" s="21" t="s">
        <v>25</v>
      </c>
      <c r="D24" s="25">
        <v>828</v>
      </c>
      <c r="E24" s="19">
        <v>175</v>
      </c>
      <c r="F24" s="19">
        <v>154</v>
      </c>
      <c r="G24" s="19">
        <v>150</v>
      </c>
      <c r="H24" s="16"/>
      <c r="I24" s="16"/>
      <c r="J24" s="16">
        <f t="shared" ref="J24:J27" si="0">AVERAGE(E24:I24)</f>
        <v>159.66666666666666</v>
      </c>
      <c r="K24" s="17">
        <f t="shared" ref="K24:K27" si="1">COUNT(E24:I24)</f>
        <v>3</v>
      </c>
      <c r="L24" s="17">
        <f t="shared" ref="L24:L27" si="2">STDEV(E24:I24)</f>
        <v>13.428824718989123</v>
      </c>
      <c r="M24" s="17">
        <f t="shared" ref="M24:M27" si="3">L24/J24*100</f>
        <v>8.4105374022896395</v>
      </c>
      <c r="N24" s="17" t="str">
        <f t="shared" ref="N24:N27" si="4">IF(M24&lt;33,"ОДНОРОДНЫЕ","НЕОДНОРОДНЫЕ")</f>
        <v>ОДНОРОДНЫЕ</v>
      </c>
      <c r="O24" s="16">
        <f t="shared" ref="O24:O27" si="5">D24*J24</f>
        <v>132204</v>
      </c>
    </row>
    <row r="25" spans="1:15" s="8" customFormat="1" ht="30" x14ac:dyDescent="0.25">
      <c r="A25" s="17">
        <v>2</v>
      </c>
      <c r="B25" s="21"/>
      <c r="C25" s="21"/>
      <c r="D25" s="25"/>
      <c r="E25" s="19">
        <f>D24*E24</f>
        <v>144900</v>
      </c>
      <c r="F25" s="19">
        <f>F24*D24</f>
        <v>127512</v>
      </c>
      <c r="G25" s="19">
        <f>G24*D24</f>
        <v>124200</v>
      </c>
      <c r="H25" s="16"/>
      <c r="I25" s="16"/>
      <c r="J25" s="16">
        <f t="shared" si="0"/>
        <v>132204</v>
      </c>
      <c r="K25" s="17">
        <f t="shared" si="1"/>
        <v>3</v>
      </c>
      <c r="L25" s="17">
        <f t="shared" si="2"/>
        <v>11119.066867322996</v>
      </c>
      <c r="M25" s="17">
        <f t="shared" si="3"/>
        <v>8.4105374022896395</v>
      </c>
      <c r="N25" s="17" t="str">
        <f t="shared" si="4"/>
        <v>ОДНОРОДНЫЕ</v>
      </c>
      <c r="O25" s="16">
        <f t="shared" si="5"/>
        <v>0</v>
      </c>
    </row>
    <row r="26" spans="1:15" s="8" customFormat="1" hidden="1" x14ac:dyDescent="0.25">
      <c r="A26" s="17">
        <v>3</v>
      </c>
      <c r="B26" s="21"/>
      <c r="C26" s="21"/>
      <c r="D26" s="24"/>
      <c r="E26" s="19"/>
      <c r="F26" s="19"/>
      <c r="G26" s="19"/>
      <c r="H26" s="16"/>
      <c r="I26" s="16"/>
      <c r="J26" s="16" t="e">
        <f t="shared" si="0"/>
        <v>#DIV/0!</v>
      </c>
      <c r="K26" s="17">
        <f t="shared" si="1"/>
        <v>0</v>
      </c>
      <c r="L26" s="17" t="e">
        <f t="shared" si="2"/>
        <v>#DIV/0!</v>
      </c>
      <c r="M26" s="17" t="e">
        <f t="shared" si="3"/>
        <v>#DIV/0!</v>
      </c>
      <c r="N26" s="17" t="e">
        <f t="shared" si="4"/>
        <v>#DIV/0!</v>
      </c>
      <c r="O26" s="16" t="e">
        <f t="shared" si="5"/>
        <v>#DIV/0!</v>
      </c>
    </row>
    <row r="27" spans="1:15" s="8" customFormat="1" hidden="1" x14ac:dyDescent="0.25">
      <c r="A27" s="17">
        <v>4</v>
      </c>
      <c r="B27" s="20"/>
      <c r="C27" s="21"/>
      <c r="D27" s="22"/>
      <c r="E27" s="16"/>
      <c r="F27" s="16"/>
      <c r="G27" s="16"/>
      <c r="H27" s="16"/>
      <c r="I27" s="16"/>
      <c r="J27" s="16" t="e">
        <f t="shared" si="0"/>
        <v>#DIV/0!</v>
      </c>
      <c r="K27" s="17">
        <f t="shared" si="1"/>
        <v>0</v>
      </c>
      <c r="L27" s="17" t="e">
        <f t="shared" si="2"/>
        <v>#DIV/0!</v>
      </c>
      <c r="M27" s="17" t="e">
        <f t="shared" si="3"/>
        <v>#DIV/0!</v>
      </c>
      <c r="N27" s="17" t="e">
        <f t="shared" si="4"/>
        <v>#DIV/0!</v>
      </c>
      <c r="O27" s="16" t="e">
        <f t="shared" si="5"/>
        <v>#DIV/0!</v>
      </c>
    </row>
    <row r="28" spans="1:15" s="8" customFormat="1" ht="14.45" hidden="1" customHeight="1" x14ac:dyDescent="0.25">
      <c r="A28" s="17">
        <v>5</v>
      </c>
      <c r="B28" s="20"/>
      <c r="C28" s="21"/>
      <c r="D28" s="22"/>
      <c r="E28" s="16"/>
      <c r="F28" s="16"/>
      <c r="G28" s="16"/>
      <c r="H28" s="14"/>
      <c r="I28" s="6"/>
      <c r="J28" s="6" t="e">
        <f>AVERAGE(E28:I28)</f>
        <v>#DIV/0!</v>
      </c>
      <c r="K28" s="7">
        <f>COUNT(E28:I28)</f>
        <v>0</v>
      </c>
      <c r="L28" s="7" t="e">
        <f>STDEV(E28:I28)</f>
        <v>#DIV/0!</v>
      </c>
      <c r="M28" s="7" t="e">
        <f>L28/J28*100</f>
        <v>#DIV/0!</v>
      </c>
      <c r="N28" s="7" t="e">
        <f>IF(M28&lt;33,"ОДНОРОДНЫЕ","НЕОДНОРОДНЫЕ")</f>
        <v>#DIV/0!</v>
      </c>
      <c r="O28" s="6" t="e">
        <f>D28*J28</f>
        <v>#DIV/0!</v>
      </c>
    </row>
    <row r="29" spans="1:15" s="10" customFormat="1" x14ac:dyDescent="0.25">
      <c r="A29" s="8"/>
      <c r="B29" s="8"/>
      <c r="C29" s="8"/>
      <c r="D29" s="8"/>
      <c r="E29" s="9"/>
      <c r="F29" s="9"/>
      <c r="G29" s="9"/>
      <c r="H29" s="9"/>
      <c r="I29" s="9"/>
      <c r="J29" s="9"/>
      <c r="K29" s="8"/>
      <c r="L29" s="8"/>
      <c r="M29" s="8"/>
      <c r="N29" s="8"/>
      <c r="O29" s="9"/>
    </row>
    <row r="30" spans="1:15" s="10" customFormat="1" ht="14.45" customHeight="1" x14ac:dyDescent="0.25">
      <c r="A30" s="30" t="s">
        <v>36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1:15" s="10" customFormat="1" ht="18.75" customHeight="1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</row>
    <row r="32" spans="1:15" s="10" customFormat="1" ht="15" customHeight="1" x14ac:dyDescent="0.25">
      <c r="A32" s="30" t="s">
        <v>24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</row>
    <row r="33" spans="1:15" s="23" customFormat="1" ht="15" customHeight="1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5" spans="1:15" ht="15" customHeight="1" x14ac:dyDescent="0.25">
      <c r="A35" s="39" t="s">
        <v>37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</row>
    <row r="36" spans="1:15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</row>
  </sheetData>
  <mergeCells count="16">
    <mergeCell ref="N22:N23"/>
    <mergeCell ref="A30:O31"/>
    <mergeCell ref="A32:O33"/>
    <mergeCell ref="A35:O36"/>
    <mergeCell ref="A22:A23"/>
    <mergeCell ref="B22:B23"/>
    <mergeCell ref="C22:D22"/>
    <mergeCell ref="L16:M16"/>
    <mergeCell ref="B18:N18"/>
    <mergeCell ref="O22:O23"/>
    <mergeCell ref="A21:B21"/>
    <mergeCell ref="C21:D21"/>
    <mergeCell ref="J22:J23"/>
    <mergeCell ref="K22:K23"/>
    <mergeCell ref="L22:L23"/>
    <mergeCell ref="M22:M23"/>
  </mergeCells>
  <conditionalFormatting sqref="N28">
    <cfRule type="containsText" dxfId="11" priority="10" operator="containsText" text="НЕ">
      <formula>NOT(ISERROR(SEARCH("НЕ",N28)))</formula>
    </cfRule>
    <cfRule type="containsText" dxfId="10" priority="11" operator="containsText" text="ОДНОРОДНЫЕ">
      <formula>NOT(ISERROR(SEARCH("ОДНОРОДНЫЕ",N28)))</formula>
    </cfRule>
    <cfRule type="containsText" dxfId="9" priority="12" operator="containsText" text="НЕОДНОРОДНЫЕ">
      <formula>NOT(ISERROR(SEARCH("НЕОДНОРОДНЫЕ",N28)))</formula>
    </cfRule>
  </conditionalFormatting>
  <conditionalFormatting sqref="N28">
    <cfRule type="containsText" dxfId="8" priority="7" operator="containsText" text="НЕОДНОРОДНЫЕ">
      <formula>NOT(ISERROR(SEARCH("НЕОДНОРОДНЫЕ",N28)))</formula>
    </cfRule>
    <cfRule type="containsText" dxfId="7" priority="8" operator="containsText" text="ОДНОРОДНЫЕ">
      <formula>NOT(ISERROR(SEARCH("ОДНОРОДНЫЕ",N28)))</formula>
    </cfRule>
    <cfRule type="containsText" dxfId="6" priority="9" operator="containsText" text="НЕОДНОРОДНЫЕ">
      <formula>NOT(ISERROR(SEARCH("НЕОДНОРОДНЫЕ",N28)))</formula>
    </cfRule>
  </conditionalFormatting>
  <conditionalFormatting sqref="N24:N27">
    <cfRule type="containsText" dxfId="5" priority="4" operator="containsText" text="НЕ">
      <formula>NOT(ISERROR(SEARCH("НЕ",N24)))</formula>
    </cfRule>
    <cfRule type="containsText" dxfId="4" priority="5" operator="containsText" text="ОДНОРОДНЫЕ">
      <formula>NOT(ISERROR(SEARCH("ОДНОРОДНЫЕ",N24)))</formula>
    </cfRule>
    <cfRule type="containsText" dxfId="3" priority="6" operator="containsText" text="НЕОДНОРОДНЫЕ">
      <formula>NOT(ISERROR(SEARCH("НЕОДНОРОДНЫЕ",N24)))</formula>
    </cfRule>
  </conditionalFormatting>
  <conditionalFormatting sqref="N24:N27">
    <cfRule type="containsText" dxfId="2" priority="1" operator="containsText" text="НЕОДНОРОДНЫЕ">
      <formula>NOT(ISERROR(SEARCH("НЕОДНОРОДНЫЕ",N24)))</formula>
    </cfRule>
    <cfRule type="containsText" dxfId="1" priority="2" operator="containsText" text="ОДНОРОДНЫЕ">
      <formula>NOT(ISERROR(SEARCH("ОДНОРОДНЫЕ",N24)))</formula>
    </cfRule>
    <cfRule type="containsText" dxfId="0" priority="3" operator="containsText" text="НЕОДНОРОДНЫЕ">
      <formula>NOT(ISERROR(SEARCH("НЕОДНОРОДНЫЕ",N24)))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2021-10-06T01:59:18Z</dcterms:modified>
</cp:coreProperties>
</file>