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3" i="1"/>
  <c r="K23" i="1"/>
  <c r="L22" i="1"/>
  <c r="K22" i="1"/>
  <c r="L20" i="1"/>
  <c r="K20" i="1"/>
  <c r="J23" i="1"/>
  <c r="J22" i="1"/>
  <c r="O22" i="1" s="1"/>
  <c r="J20" i="1"/>
  <c r="L24" i="1"/>
  <c r="M24" i="1" s="1"/>
  <c r="J24" i="1"/>
  <c r="O24" i="1" s="1"/>
  <c r="K24" i="1"/>
  <c r="J21" i="1" l="1"/>
  <c r="O21" i="1" s="1"/>
  <c r="K21" i="1"/>
  <c r="L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<sst xmlns="http://schemas.openxmlformats.org/spreadsheetml/2006/main" count="41" uniqueCount="37">
  <si>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</si>
  <si>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</si>
  <si>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</si>
  <si>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</si>
  <si>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</si>
  <si>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</si>
  <si>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</si>
  <si>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</si>
  <si>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</si>
  <si>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</si>
  <si>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</si>
  <si>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</si>
  <si>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</si>
  <si>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</si>
  <si>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</si>
  <si>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</si>
  <si>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</si>
  <si>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</si>
  <si>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</si>
  <si>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</si>
  <si>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</si>
  <si>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</si>
  <si>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</si>
  <si>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</si>
  <si>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</si>
  <si>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</si>
  <si>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Оказание услуг доступа к телевизионным каналам через кабельное телевидение</t>
  </si>
  <si>
    <t>КП вх.4745 от 10.11.2021</t>
  </si>
  <si>
    <t>КП вх.4746 от 10.11.2021</t>
  </si>
  <si>
    <t>КП вх.4747 от 10.11.2021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</si>
  <si>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</si>
  <si>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99 360,00 (девяносто девять тысяч триста шестьдесят) рублей 00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</si>
  <si>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</si>
  <si>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</si>
  <si>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</si>
  <si>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314-21н</t>
  </si>
  <si>
    <t>на оказание услуг доступа к телевизионным каналам через кабельное телевидение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</si>
</sst>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33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39" t="s">
        <v>36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34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0" t="s">
        <v>35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9" t="s">
        <v>20</v>
      </c>
      <c r="M12" s="29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5" spans="1:15" hidden="1" x14ac:dyDescent="0.25"/>
    <row r="17" spans="1:15" s="8" customFormat="1" ht="54.6" customHeight="1" x14ac:dyDescent="0.25">
      <c r="A17" s="32" t="s">
        <v>14</v>
      </c>
      <c r="B17" s="33"/>
      <c r="C17" s="34">
        <f>SUMIF(O20:O24,"&gt;0")</f>
        <v>121320</v>
      </c>
      <c r="D17" s="33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5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1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6"/>
      <c r="K19" s="28"/>
      <c r="L19" s="28"/>
      <c r="M19" s="28"/>
      <c r="N19" s="28"/>
      <c r="O19" s="31"/>
    </row>
    <row r="20" spans="1:15" s="8" customFormat="1" ht="60" x14ac:dyDescent="0.25">
      <c r="A20" s="17">
        <v>1</v>
      </c>
      <c r="B20" s="21" t="s">
        <v>26</v>
      </c>
      <c r="C20" s="21" t="s">
        <v>25</v>
      </c>
      <c r="D20" s="25">
        <v>12</v>
      </c>
      <c r="E20" s="19">
        <v>8280</v>
      </c>
      <c r="F20" s="19">
        <v>10000</v>
      </c>
      <c r="G20" s="19">
        <v>12050</v>
      </c>
      <c r="H20" s="16"/>
      <c r="I20" s="16"/>
      <c r="J20" s="16">
        <f t="shared" ref="J20:J23" si="0">AVERAGE(E20:I20)</f>
        <v>10110</v>
      </c>
      <c r="K20" s="17">
        <f t="shared" ref="K20:K23" si="1">COUNT(E20:I20)</f>
        <v>3</v>
      </c>
      <c r="L20" s="17">
        <f t="shared" ref="L20:L23" si="2">STDEV(E20:I20)</f>
        <v>1887.4056267797869</v>
      </c>
      <c r="M20" s="17">
        <f t="shared" ref="M20:M23" si="3">L20/J20*100</f>
        <v>18.668700561620046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121320</v>
      </c>
    </row>
    <row r="21" spans="1:15" s="8" customFormat="1" ht="30" x14ac:dyDescent="0.25">
      <c r="A21" s="17">
        <v>2</v>
      </c>
      <c r="B21" s="21"/>
      <c r="C21" s="21"/>
      <c r="D21" s="23"/>
      <c r="E21" s="19">
        <f>D20*E20</f>
        <v>99360</v>
      </c>
      <c r="F21" s="19">
        <f>D20*F20</f>
        <v>120000</v>
      </c>
      <c r="G21" s="19">
        <f>D20*G20</f>
        <v>144600</v>
      </c>
      <c r="H21" s="16"/>
      <c r="I21" s="16"/>
      <c r="J21" s="16">
        <f t="shared" si="0"/>
        <v>121320</v>
      </c>
      <c r="K21" s="17">
        <f t="shared" si="1"/>
        <v>3</v>
      </c>
      <c r="L21" s="17">
        <f t="shared" si="2"/>
        <v>22648.867521357442</v>
      </c>
      <c r="M21" s="17">
        <f t="shared" si="3"/>
        <v>18.668700561620046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7" t="s">
        <v>30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27" customFormat="1" ht="33.6" customHeight="1" x14ac:dyDescent="0.25">
      <c r="A27" s="37" t="s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7" customFormat="1" ht="1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27" customFormat="1" ht="31.9" customHeight="1" x14ac:dyDescent="0.25">
      <c r="A29" s="38" t="s">
        <v>31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2021-11-25T07:12:32Z</dcterms:modified>
</cp:coreProperties>
</file>